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Users\rfonseca\Dropbox\CNDE\Ano Letivo 2018_2019\Gira-Vólei Escolar\"/>
    </mc:Choice>
  </mc:AlternateContent>
  <xr:revisionPtr revIDLastSave="0" documentId="8_{39B27A58-BAD5-43A9-A730-440EFD4472F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FICHA GV" sheetId="1" r:id="rId1"/>
  </sheets>
  <definedNames>
    <definedName name="encontro">'FICHA GV'!$J$82:$J$87</definedName>
    <definedName name="escalao">'FICHA GV'!$C$82:$C$87</definedName>
    <definedName name="escalao_ind">'FICHA GV'!$C$82:$G$87</definedName>
    <definedName name="genero">'FICHA GV'!$H$82:$H$87</definedName>
    <definedName name="infantil_a">'FICHA GV'!$L$82:$L$86</definedName>
    <definedName name="iniciado_nivel">'FICHA GV'!$R$82:$R$87</definedName>
    <definedName name="nivel">'FICHA GV'!$F$82:$F$87</definedName>
    <definedName name="nivel_ind">'FICHA GV'!$G$82:$G$87</definedName>
    <definedName name="outro">'FICHA GV'!$N$82:$N$87</definedName>
    <definedName name="outro_nivel">'FICHA GV'!$P$82:$P$87</definedName>
    <definedName name="_xlnm.Print_Titles" localSheetId="0">'FICHA GV'!$2:$4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64" i="1" l="1"/>
  <c r="AC64" i="1"/>
  <c r="AD63" i="1"/>
  <c r="AC63" i="1"/>
  <c r="AC61" i="1"/>
  <c r="AD58" i="1"/>
  <c r="AC58" i="1"/>
  <c r="AD57" i="1"/>
  <c r="AC57" i="1"/>
  <c r="AC55" i="1"/>
  <c r="AD52" i="1"/>
  <c r="AC52" i="1"/>
  <c r="AD51" i="1"/>
  <c r="AC51" i="1"/>
  <c r="AC49" i="1"/>
  <c r="AD46" i="1"/>
  <c r="AC46" i="1"/>
  <c r="AD45" i="1"/>
  <c r="AC45" i="1"/>
  <c r="AC43" i="1"/>
  <c r="AD40" i="1"/>
  <c r="AC40" i="1"/>
  <c r="AD39" i="1"/>
  <c r="AC39" i="1"/>
  <c r="AC37" i="1"/>
  <c r="AD34" i="1"/>
  <c r="AC34" i="1"/>
  <c r="AD33" i="1"/>
  <c r="AC33" i="1"/>
  <c r="AC31" i="1"/>
  <c r="AD28" i="1"/>
  <c r="AC28" i="1"/>
  <c r="AD27" i="1"/>
  <c r="AC27" i="1"/>
  <c r="AC25" i="1"/>
  <c r="AC21" i="1"/>
  <c r="AD22" i="1"/>
  <c r="AD21" i="1"/>
  <c r="AC22" i="1"/>
  <c r="AC19" i="1"/>
  <c r="V73" i="1"/>
  <c r="AB65" i="1"/>
  <c r="AB64" i="1"/>
  <c r="AB59" i="1"/>
  <c r="AB58" i="1"/>
  <c r="AB53" i="1"/>
  <c r="AB52" i="1"/>
  <c r="AB47" i="1"/>
  <c r="AB46" i="1"/>
  <c r="AB41" i="1"/>
  <c r="AB40" i="1"/>
  <c r="AB35" i="1"/>
  <c r="AB34" i="1"/>
  <c r="AB29" i="1"/>
  <c r="AB28" i="1"/>
  <c r="AB23" i="1"/>
  <c r="AB22" i="1"/>
  <c r="W85" i="1"/>
  <c r="W84" i="1"/>
  <c r="W83" i="1"/>
  <c r="W82" i="1"/>
  <c r="W81" i="1" l="1"/>
</calcChain>
</file>

<file path=xl/sharedStrings.xml><?xml version="1.0" encoding="utf-8"?>
<sst xmlns="http://schemas.openxmlformats.org/spreadsheetml/2006/main" count="102" uniqueCount="47">
  <si>
    <t>TELEMÓVEL</t>
  </si>
  <si>
    <t>Data</t>
  </si>
  <si>
    <t>INSCRIÇÃO</t>
  </si>
  <si>
    <t>NÍVEL I</t>
  </si>
  <si>
    <t>NÍVEL II</t>
  </si>
  <si>
    <t>ENCONTRO</t>
  </si>
  <si>
    <t>LOCAL</t>
  </si>
  <si>
    <t>EMAIL</t>
  </si>
  <si>
    <t>NOME DOS ALUNOS</t>
  </si>
  <si>
    <t>ESCOLA | CENTRO GV</t>
  </si>
  <si>
    <t>/</t>
  </si>
  <si>
    <t xml:space="preserve"> http://desportoescolar.dge.mec.pt/</t>
  </si>
  <si>
    <t xml:space="preserve"> http://www.fpvoleibol.pt/</t>
  </si>
  <si>
    <t xml:space="preserve"> DATA DA PROVA</t>
  </si>
  <si>
    <t>ESCALÃO</t>
  </si>
  <si>
    <t>NÍVEL</t>
  </si>
  <si>
    <t>GÉNERO</t>
  </si>
  <si>
    <t>NOME DO(A) PROFESSOR(A)</t>
  </si>
  <si>
    <t>MISTO</t>
  </si>
  <si>
    <t>FEMININO</t>
  </si>
  <si>
    <t>DUPLA 1</t>
  </si>
  <si>
    <t>DUPLA 2</t>
  </si>
  <si>
    <t>DUPLA 3</t>
  </si>
  <si>
    <t>DUPLA 4</t>
  </si>
  <si>
    <t>DUPLA 5</t>
  </si>
  <si>
    <t>DUPLA 6</t>
  </si>
  <si>
    <t>DUPLA 7</t>
  </si>
  <si>
    <t xml:space="preserve">Total de Participantes </t>
  </si>
  <si>
    <t>Nº CC</t>
  </si>
  <si>
    <t>DUPLA 8</t>
  </si>
  <si>
    <t>ÁRBITROS ESCOLARES</t>
  </si>
  <si>
    <t>MASCULINO</t>
  </si>
  <si>
    <t>Nº TOTAL DE  PROFESSORES</t>
  </si>
  <si>
    <t>REGIONAL</t>
  </si>
  <si>
    <t>NACIONAL</t>
  </si>
  <si>
    <t xml:space="preserve">FICHA DE INSCRIÇÃO GIRA VOLEI (GV) </t>
  </si>
  <si>
    <r>
      <t xml:space="preserve">INFANTIL A </t>
    </r>
    <r>
      <rPr>
        <sz val="8"/>
        <rFont val="Calibri"/>
        <family val="2"/>
      </rPr>
      <t>(2008/2010)</t>
    </r>
  </si>
  <si>
    <r>
      <t xml:space="preserve">INFANTIL B </t>
    </r>
    <r>
      <rPr>
        <sz val="8"/>
        <rFont val="Calibri"/>
        <family val="2"/>
      </rPr>
      <t>(2006/2007)</t>
    </r>
  </si>
  <si>
    <r>
      <t xml:space="preserve">INICIADO </t>
    </r>
    <r>
      <rPr>
        <sz val="8"/>
        <rFont val="Calibri"/>
        <family val="2"/>
      </rPr>
      <t>(2004/2005)</t>
    </r>
  </si>
  <si>
    <t>infantil_a</t>
  </si>
  <si>
    <t>escalao</t>
  </si>
  <si>
    <t>encontro</t>
  </si>
  <si>
    <t>outro</t>
  </si>
  <si>
    <t>outro_nivel</t>
  </si>
  <si>
    <t>iniciado_nivel</t>
  </si>
  <si>
    <r>
      <t>Data Nascimento</t>
    </r>
    <r>
      <rPr>
        <b/>
        <sz val="8"/>
        <rFont val="Calibri"/>
        <family val="2"/>
      </rPr>
      <t xml:space="preserve"> (dd/mm/aaaa)</t>
    </r>
  </si>
  <si>
    <t>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</si>
</sst>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 x14ac:knownFonts="1">
    <font>
      <sz val="10"/>
      <name val="Arial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8"/>
      <name val="Arial"/>
    </font>
    <font>
      <sz val="11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b/>
      <sz val="18"/>
      <color theme="1"/>
      <name val="Calibri"/>
      <family val="2"/>
    </font>
    <font>
      <b/>
      <sz val="10"/>
      <color theme="4" tint="-0.499984740745262"/>
      <name val="Calibri"/>
      <family val="2"/>
    </font>
    <font>
      <b/>
      <sz val="14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0"/>
      <name val="Calibri"/>
      <family val="2"/>
    </font>
    <font>
      <sz val="10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theme="4" tint="-0.24994659260841701"/>
      </top>
      <bottom/>
      <diagonal/>
    </border>
    <border>
      <left/>
      <right/>
      <top style="double">
        <color theme="4" tint="-0.24994659260841701"/>
      </top>
      <bottom/>
      <diagonal/>
    </border>
    <border>
      <left/>
      <right style="double">
        <color indexed="64"/>
      </right>
      <top style="double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5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/>
    <xf numFmtId="0" fontId="13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>
      <alignment vertical="center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8" fillId="4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/>
    <xf numFmtId="0" fontId="2" fillId="3" borderId="2" xfId="0" applyFont="1" applyFill="1" applyBorder="1"/>
    <xf numFmtId="0" fontId="3" fillId="3" borderId="0" xfId="0" applyFont="1" applyFill="1" applyBorder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" fillId="4" borderId="0" xfId="0" applyFont="1" applyFill="1" applyBorder="1"/>
    <xf numFmtId="0" fontId="5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8" fillId="2" borderId="7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textRotation="9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vertical="center"/>
    </xf>
    <xf numFmtId="0" fontId="10" fillId="3" borderId="0" xfId="0" applyFont="1" applyFill="1" applyBorder="1"/>
    <xf numFmtId="0" fontId="16" fillId="7" borderId="17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2" fillId="2" borderId="21" xfId="0" applyFont="1" applyFill="1" applyBorder="1"/>
    <xf numFmtId="0" fontId="3" fillId="2" borderId="22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2" fillId="2" borderId="23" xfId="0" applyFont="1" applyFill="1" applyBorder="1"/>
    <xf numFmtId="0" fontId="12" fillId="0" borderId="0" xfId="1" applyBorder="1"/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3" borderId="25" xfId="0" applyFont="1" applyFill="1" applyBorder="1"/>
    <xf numFmtId="0" fontId="5" fillId="0" borderId="26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3" borderId="25" xfId="0" applyFont="1" applyFill="1" applyBorder="1"/>
    <xf numFmtId="0" fontId="2" fillId="3" borderId="26" xfId="0" applyFont="1" applyFill="1" applyBorder="1"/>
    <xf numFmtId="0" fontId="2" fillId="3" borderId="24" xfId="0" applyFont="1" applyFill="1" applyBorder="1"/>
    <xf numFmtId="0" fontId="2" fillId="3" borderId="27" xfId="0" applyFont="1" applyFill="1" applyBorder="1"/>
    <xf numFmtId="0" fontId="10" fillId="0" borderId="27" xfId="0" applyFont="1" applyBorder="1" applyAlignment="1">
      <alignment vertical="center"/>
    </xf>
    <xf numFmtId="0" fontId="2" fillId="3" borderId="28" xfId="0" applyFont="1" applyFill="1" applyBorder="1"/>
    <xf numFmtId="0" fontId="2" fillId="3" borderId="15" xfId="0" applyFont="1" applyFill="1" applyBorder="1"/>
    <xf numFmtId="0" fontId="2" fillId="3" borderId="10" xfId="0" applyFont="1" applyFill="1" applyBorder="1"/>
    <xf numFmtId="0" fontId="10" fillId="0" borderId="10" xfId="0" applyFont="1" applyBorder="1" applyAlignment="1">
      <alignment vertical="center"/>
    </xf>
    <xf numFmtId="0" fontId="2" fillId="3" borderId="29" xfId="0" applyFont="1" applyFill="1" applyBorder="1"/>
    <xf numFmtId="0" fontId="10" fillId="0" borderId="3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3" borderId="16" xfId="0" applyFont="1" applyFill="1" applyBorder="1"/>
    <xf numFmtId="0" fontId="10" fillId="0" borderId="31" xfId="0" applyFont="1" applyBorder="1" applyAlignment="1">
      <alignment vertical="center"/>
    </xf>
    <xf numFmtId="0" fontId="2" fillId="0" borderId="0" xfId="0" applyNumberFormat="1" applyFont="1" applyBorder="1"/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NumberFormat="1" applyFont="1" applyFill="1" applyBorder="1" applyAlignment="1" applyProtection="1">
      <alignment horizontal="center" vertical="center"/>
      <protection locked="0"/>
    </xf>
    <xf numFmtId="0" fontId="18" fillId="7" borderId="7" xfId="0" applyFont="1" applyFill="1" applyBorder="1" applyAlignment="1" applyProtection="1">
      <alignment horizontal="center" vertical="center" wrapText="1"/>
      <protection locked="0"/>
    </xf>
    <xf numFmtId="164" fontId="3" fillId="5" borderId="6" xfId="0" applyNumberFormat="1" applyFont="1" applyFill="1" applyBorder="1" applyAlignment="1">
      <alignment horizontal="center" vertical="center"/>
    </xf>
    <xf numFmtId="164" fontId="3" fillId="5" borderId="7" xfId="0" applyNumberFormat="1" applyFont="1" applyFill="1" applyBorder="1" applyAlignment="1">
      <alignment horizontal="center" vertical="center"/>
    </xf>
    <xf numFmtId="164" fontId="3" fillId="5" borderId="8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49" fontId="12" fillId="5" borderId="6" xfId="1" applyNumberFormat="1" applyFill="1" applyBorder="1" applyAlignment="1" applyProtection="1">
      <alignment horizontal="center" vertical="center" wrapText="1"/>
      <protection locked="0"/>
    </xf>
    <xf numFmtId="49" fontId="8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6" fillId="7" borderId="17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7" fillId="8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right" vertical="center"/>
    </xf>
    <xf numFmtId="0" fontId="15" fillId="7" borderId="7" xfId="0" applyFont="1" applyFill="1" applyBorder="1" applyAlignment="1">
      <alignment horizontal="center"/>
    </xf>
    <xf numFmtId="14" fontId="8" fillId="2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2" fillId="3" borderId="9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right" vertical="center" wrapText="1"/>
    </xf>
    <xf numFmtId="0" fontId="8" fillId="4" borderId="19" xfId="0" applyNumberFormat="1" applyFont="1" applyFill="1" applyBorder="1" applyAlignment="1" applyProtection="1">
      <alignment horizontal="center" vertical="center"/>
      <protection locked="0"/>
    </xf>
    <xf numFmtId="0" fontId="8" fillId="4" borderId="20" xfId="0" applyNumberFormat="1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2">
    <cellStyle name="Hiperligação" xfId="1" builtinId="8"/>
    <cellStyle name="Normal" xfId="0" builtinId="0"/>
  </cellStyles>
  <dxfs count="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257175</xdr:colOff>
      <xdr:row>1</xdr:row>
      <xdr:rowOff>38100</xdr:rowOff>
    </xdr:from>
    <xdr:to>
      <xdr:col>14</xdr:col>
      <xdr:colOff>38100</xdr:colOff>
      <xdr:row>1</xdr:row>
      <xdr:rowOff>514350</xdr:rowOff>
    </xdr:to>
    <xdr:pic>
      <xdr:nvPicPr>
        <xdr:cNvPr id="1127" name="Imagem 3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76200"/>
          <a:ext cx="1000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266700</xdr:colOff>
      <xdr:row>1</xdr:row>
      <xdr:rowOff>57150</xdr:rowOff>
    </xdr:from>
    <xdr:to>
      <xdr:col>22</xdr:col>
      <xdr:colOff>142875</xdr:colOff>
      <xdr:row>1</xdr:row>
      <xdr:rowOff>504825</xdr:rowOff>
    </xdr:to>
    <xdr:pic>
      <xdr:nvPicPr>
        <xdr:cNvPr id="1128" name="Imagem 4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72225" y="95250"/>
          <a:ext cx="4857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1</xdr:row>
      <xdr:rowOff>171450</xdr:rowOff>
    </xdr:from>
    <xdr:to>
      <xdr:col>6</xdr:col>
      <xdr:colOff>219075</xdr:colOff>
      <xdr:row>1</xdr:row>
      <xdr:rowOff>409575</xdr:rowOff>
    </xdr:to>
    <xdr:pic>
      <xdr:nvPicPr>
        <xdr:cNvPr id="1129" name="Imagem 6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4325" y="209550"/>
          <a:ext cx="17811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95250</xdr:colOff>
      <xdr:row>1</xdr:row>
      <xdr:rowOff>47625</xdr:rowOff>
    </xdr:from>
    <xdr:to>
      <xdr:col>20</xdr:col>
      <xdr:colOff>142875</xdr:colOff>
      <xdr:row>1</xdr:row>
      <xdr:rowOff>504825</xdr:rowOff>
    </xdr:to>
    <xdr:pic>
      <xdr:nvPicPr>
        <xdr:cNvPr id="1130" name="Imagem 2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91175" y="85725"/>
          <a:ext cx="657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1</xdr:row>
      <xdr:rowOff>180975</xdr:rowOff>
    </xdr:from>
    <xdr:to>
      <xdr:col>9</xdr:col>
      <xdr:colOff>57150</xdr:colOff>
      <xdr:row>1</xdr:row>
      <xdr:rowOff>390525</xdr:rowOff>
    </xdr:to>
    <xdr:pic>
      <xdr:nvPicPr>
        <xdr:cNvPr id="1131" name="Imagem 23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33625" y="219075"/>
          <a:ext cx="5143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72</xdr:row>
      <xdr:rowOff>171450</xdr:rowOff>
    </xdr:from>
    <xdr:to>
      <xdr:col>2</xdr:col>
      <xdr:colOff>38100</xdr:colOff>
      <xdr:row>73</xdr:row>
      <xdr:rowOff>142875</xdr:rowOff>
    </xdr:to>
    <xdr:pic>
      <xdr:nvPicPr>
        <xdr:cNvPr id="1132" name="Imagem 28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3825" y="10620375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142875</xdr:colOff>
      <xdr:row>72</xdr:row>
      <xdr:rowOff>152400</xdr:rowOff>
    </xdr:from>
    <xdr:to>
      <xdr:col>16</xdr:col>
      <xdr:colOff>190500</xdr:colOff>
      <xdr:row>73</xdr:row>
      <xdr:rowOff>161925</xdr:rowOff>
    </xdr:to>
    <xdr:pic>
      <xdr:nvPicPr>
        <xdr:cNvPr id="1133" name="Imagem 29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762500" y="10601325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87"/>
  <sheetViews>
    <sheetView tabSelected="1" zoomScaleNormal="100" workbookViewId="0">
      <selection activeCell="N73" sqref="N73"/>
    </sheetView>
  </sheetViews>
  <sheetFormatPr defaultColWidth="0" defaultRowHeight="12.75" zeroHeight="1" x14ac:dyDescent="0.2"/>
  <cols>
    <col min="1" max="1" width="1.140625" style="34" customWidth="1"/>
    <col min="2" max="2" width="3.28515625" style="34" customWidth="1"/>
    <col min="3" max="3" width="10" style="34" customWidth="1"/>
    <col min="4" max="15" width="4.5703125" style="34" customWidth="1"/>
    <col min="16" max="16" width="4" style="34" customWidth="1"/>
    <col min="17" max="23" width="4.5703125" style="34" customWidth="1"/>
    <col min="24" max="24" width="0.5703125" style="34" customWidth="1"/>
    <col min="25" max="25" width="2.42578125" style="34" customWidth="1"/>
    <col min="26" max="26" width="1.42578125" style="34" customWidth="1"/>
    <col min="27" max="27" width="1" style="34" customWidth="1"/>
    <col min="28" max="28" width="9.140625" style="1" hidden="1" customWidth="1"/>
    <col min="29" max="29" width="14.5703125" style="1" hidden="1" customWidth="1"/>
    <col min="30" max="31" width="9.140625" style="1" hidden="1" customWidth="1"/>
    <col min="32" max="32" width="12.42578125" style="1" hidden="1" customWidth="1"/>
    <col min="33" max="255" width="9.140625" style="1" hidden="1" customWidth="1"/>
    <col min="256" max="256" width="0.7109375" style="1" hidden="1" customWidth="1"/>
    <col min="257" max="16384" width="9.140625" style="1" hidden="1"/>
  </cols>
  <sheetData>
    <row r="1" spans="1:30" ht="3" customHeight="1" thickBot="1" x14ac:dyDescent="0.25"/>
    <row r="2" spans="1:30" ht="42" customHeight="1" thickTop="1" thickBot="1" x14ac:dyDescent="0.2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32"/>
      <c r="Y2" s="32"/>
      <c r="Z2" s="22"/>
      <c r="AA2" s="56"/>
    </row>
    <row r="3" spans="1:30" ht="24" thickBot="1" x14ac:dyDescent="0.25">
      <c r="B3" s="8"/>
      <c r="C3" s="130" t="s">
        <v>35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70"/>
      <c r="Q3" s="130" t="s">
        <v>46</v>
      </c>
      <c r="R3" s="130"/>
      <c r="S3" s="130"/>
      <c r="T3" s="130"/>
      <c r="U3" s="130"/>
      <c r="V3" s="130"/>
      <c r="W3" s="130"/>
      <c r="X3" s="69"/>
      <c r="Y3" s="33"/>
      <c r="Z3" s="10"/>
      <c r="AA3" s="56"/>
      <c r="AD3" s="76"/>
    </row>
    <row r="4" spans="1:30" ht="1.5" customHeight="1" x14ac:dyDescent="0.2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Z4" s="10"/>
      <c r="AA4" s="56"/>
    </row>
    <row r="5" spans="1:30" ht="15.75" x14ac:dyDescent="0.2">
      <c r="B5" s="2"/>
      <c r="C5" s="131" t="s">
        <v>9</v>
      </c>
      <c r="D5" s="132"/>
      <c r="E5" s="132"/>
      <c r="F5" s="132"/>
      <c r="G5" s="133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5"/>
      <c r="X5" s="63"/>
      <c r="Y5" s="63"/>
      <c r="Z5" s="3"/>
      <c r="AA5" s="56"/>
    </row>
    <row r="6" spans="1:30" s="9" customFormat="1" ht="1.5" customHeight="1" x14ac:dyDescent="0.2">
      <c r="A6" s="34"/>
      <c r="B6" s="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63"/>
      <c r="Y6" s="63"/>
      <c r="Z6" s="10"/>
      <c r="AA6" s="56"/>
    </row>
    <row r="7" spans="1:30" s="4" customFormat="1" ht="23.25" customHeight="1" x14ac:dyDescent="0.2">
      <c r="A7" s="37"/>
      <c r="B7" s="11"/>
      <c r="C7" s="136" t="s">
        <v>17</v>
      </c>
      <c r="D7" s="137"/>
      <c r="E7" s="110"/>
      <c r="F7" s="111"/>
      <c r="G7" s="111"/>
      <c r="H7" s="111"/>
      <c r="I7" s="111"/>
      <c r="J7" s="111"/>
      <c r="K7" s="111"/>
      <c r="L7" s="111"/>
      <c r="M7" s="111"/>
      <c r="N7" s="112"/>
      <c r="O7" s="113" t="s">
        <v>0</v>
      </c>
      <c r="P7" s="114"/>
      <c r="Q7" s="114"/>
      <c r="R7" s="115"/>
      <c r="S7" s="116"/>
      <c r="T7" s="117"/>
      <c r="U7" s="117"/>
      <c r="V7" s="117"/>
      <c r="W7" s="118"/>
      <c r="X7" s="36"/>
      <c r="Y7" s="36"/>
      <c r="Z7" s="13"/>
      <c r="AA7" s="57"/>
    </row>
    <row r="8" spans="1:30" s="4" customFormat="1" ht="2.25" customHeight="1" x14ac:dyDescent="0.2">
      <c r="A8" s="37"/>
      <c r="B8" s="11"/>
      <c r="C8" s="16"/>
      <c r="D8" s="7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37"/>
      <c r="Y8" s="37"/>
      <c r="Z8" s="13"/>
      <c r="AA8" s="57"/>
    </row>
    <row r="9" spans="1:30" s="4" customFormat="1" ht="15.75" x14ac:dyDescent="0.2">
      <c r="A9" s="37"/>
      <c r="B9" s="11"/>
      <c r="C9" s="16" t="s">
        <v>7</v>
      </c>
      <c r="D9" s="16"/>
      <c r="E9" s="119"/>
      <c r="F9" s="120"/>
      <c r="G9" s="120"/>
      <c r="H9" s="120"/>
      <c r="I9" s="120"/>
      <c r="J9" s="120"/>
      <c r="K9" s="120"/>
      <c r="L9" s="120"/>
      <c r="M9" s="121"/>
      <c r="N9" s="113" t="s">
        <v>32</v>
      </c>
      <c r="O9" s="114"/>
      <c r="P9" s="114"/>
      <c r="Q9" s="114"/>
      <c r="R9" s="114"/>
      <c r="S9" s="114"/>
      <c r="T9" s="114"/>
      <c r="U9" s="115"/>
      <c r="V9" s="122"/>
      <c r="W9" s="123"/>
      <c r="X9" s="38"/>
      <c r="Y9" s="38"/>
      <c r="Z9" s="13"/>
      <c r="AA9" s="57"/>
    </row>
    <row r="10" spans="1:30" s="4" customFormat="1" ht="2.25" customHeight="1" x14ac:dyDescent="0.2">
      <c r="A10" s="37"/>
      <c r="B10" s="11"/>
      <c r="C10" s="12"/>
      <c r="D10" s="24"/>
      <c r="E10" s="24"/>
      <c r="F10" s="24"/>
      <c r="G10" s="24"/>
      <c r="H10" s="24"/>
      <c r="I10" s="24"/>
      <c r="J10" s="24"/>
      <c r="K10" s="24"/>
      <c r="L10" s="24"/>
      <c r="M10" s="14"/>
      <c r="N10" s="15"/>
      <c r="O10" s="14"/>
      <c r="P10" s="14"/>
      <c r="Q10" s="14"/>
      <c r="R10" s="14"/>
      <c r="S10" s="14"/>
      <c r="T10" s="14"/>
      <c r="U10" s="14"/>
      <c r="V10" s="14"/>
      <c r="W10" s="14"/>
      <c r="X10" s="37"/>
      <c r="Y10" s="37"/>
      <c r="Z10" s="13"/>
      <c r="AA10" s="57"/>
    </row>
    <row r="11" spans="1:30" ht="18.75" x14ac:dyDescent="0.3">
      <c r="B11" s="8"/>
      <c r="C11" s="143" t="s">
        <v>2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39"/>
      <c r="Y11" s="39"/>
      <c r="Z11" s="10"/>
      <c r="AA11" s="56"/>
    </row>
    <row r="12" spans="1:30" s="4" customFormat="1" ht="3.75" customHeight="1" x14ac:dyDescent="0.2">
      <c r="A12" s="37"/>
      <c r="B12" s="11"/>
      <c r="C12" s="12"/>
      <c r="D12" s="14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40"/>
      <c r="Y12" s="40"/>
      <c r="Z12" s="13"/>
      <c r="AA12" s="57"/>
    </row>
    <row r="13" spans="1:30" s="9" customFormat="1" ht="15.75" x14ac:dyDescent="0.2">
      <c r="A13" s="34"/>
      <c r="B13" s="45"/>
      <c r="C13" s="149" t="s">
        <v>5</v>
      </c>
      <c r="D13" s="149"/>
      <c r="E13" s="133"/>
      <c r="F13" s="134"/>
      <c r="G13" s="134"/>
      <c r="H13" s="134"/>
      <c r="I13" s="134"/>
      <c r="J13" s="134"/>
      <c r="K13" s="135"/>
      <c r="L13" s="147" t="s">
        <v>6</v>
      </c>
      <c r="M13" s="148"/>
      <c r="N13" s="133"/>
      <c r="O13" s="134"/>
      <c r="P13" s="134"/>
      <c r="Q13" s="134"/>
      <c r="R13" s="134"/>
      <c r="S13" s="134"/>
      <c r="T13" s="134"/>
      <c r="U13" s="134"/>
      <c r="V13" s="134"/>
      <c r="W13" s="135"/>
      <c r="X13" s="63"/>
      <c r="Y13" s="63"/>
      <c r="Z13" s="10"/>
      <c r="AA13" s="56"/>
    </row>
    <row r="14" spans="1:30" s="9" customFormat="1" ht="1.5" customHeight="1" x14ac:dyDescent="0.2">
      <c r="A14" s="34"/>
      <c r="B14" s="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63"/>
      <c r="Y14" s="63"/>
      <c r="Z14" s="10"/>
      <c r="AA14" s="56"/>
    </row>
    <row r="15" spans="1:30" s="9" customFormat="1" ht="1.5" customHeight="1" x14ac:dyDescent="0.2">
      <c r="A15" s="34"/>
      <c r="B15" s="8"/>
      <c r="C15" s="23"/>
      <c r="D15" s="23"/>
      <c r="E15" s="23"/>
      <c r="F15" s="23"/>
      <c r="G15" s="23"/>
      <c r="H15" s="23"/>
      <c r="I15" s="23"/>
      <c r="J15" s="23"/>
      <c r="K15" s="138"/>
      <c r="L15" s="138"/>
      <c r="M15" s="138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63"/>
      <c r="Y15" s="63"/>
      <c r="Z15" s="10"/>
      <c r="AA15" s="56"/>
    </row>
    <row r="16" spans="1:30" s="9" customFormat="1" ht="15.75" x14ac:dyDescent="0.2">
      <c r="A16" s="34"/>
      <c r="B16" s="45"/>
      <c r="C16" s="141"/>
      <c r="D16" s="141"/>
      <c r="E16" s="141"/>
      <c r="F16" s="141"/>
      <c r="G16" s="141"/>
      <c r="H16" s="138" t="s">
        <v>13</v>
      </c>
      <c r="I16" s="138"/>
      <c r="J16" s="138"/>
      <c r="K16" s="146"/>
      <c r="L16" s="107"/>
      <c r="M16" s="108"/>
      <c r="N16" s="108"/>
      <c r="O16" s="108"/>
      <c r="P16" s="109"/>
      <c r="Q16" s="145"/>
      <c r="R16" s="138"/>
      <c r="S16" s="138"/>
      <c r="T16" s="138"/>
      <c r="U16" s="138"/>
      <c r="V16" s="138"/>
      <c r="W16" s="138"/>
      <c r="X16" s="138"/>
      <c r="Y16" s="138"/>
      <c r="Z16" s="10"/>
      <c r="AA16" s="56"/>
    </row>
    <row r="17" spans="1:33" s="9" customFormat="1" ht="2.25" customHeight="1" thickBot="1" x14ac:dyDescent="0.25">
      <c r="A17" s="34"/>
      <c r="B17" s="8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63"/>
      <c r="Y17" s="63"/>
      <c r="Z17" s="10"/>
      <c r="AA17" s="56"/>
    </row>
    <row r="18" spans="1:33" s="9" customFormat="1" ht="3" customHeight="1" thickTop="1" x14ac:dyDescent="0.2">
      <c r="A18" s="34"/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4"/>
      <c r="Y18" s="74"/>
      <c r="Z18" s="75"/>
      <c r="AA18" s="56"/>
    </row>
    <row r="19" spans="1:33" s="34" customFormat="1" ht="15.75" x14ac:dyDescent="0.2">
      <c r="B19" s="48"/>
      <c r="C19" s="62" t="s">
        <v>14</v>
      </c>
      <c r="D19" s="127"/>
      <c r="E19" s="128"/>
      <c r="F19" s="128"/>
      <c r="G19" s="128"/>
      <c r="H19" s="128"/>
      <c r="I19" s="129"/>
      <c r="J19" s="142" t="s">
        <v>15</v>
      </c>
      <c r="K19" s="142"/>
      <c r="L19" s="142"/>
      <c r="M19" s="127"/>
      <c r="N19" s="128"/>
      <c r="O19" s="128"/>
      <c r="P19" s="129"/>
      <c r="Q19" s="142" t="s">
        <v>16</v>
      </c>
      <c r="R19" s="142"/>
      <c r="S19" s="142"/>
      <c r="T19" s="127"/>
      <c r="U19" s="128"/>
      <c r="V19" s="128"/>
      <c r="W19" s="129"/>
      <c r="X19" s="50"/>
      <c r="Y19" s="50"/>
      <c r="Z19" s="49"/>
      <c r="AA19" s="56"/>
      <c r="AC19" s="34" t="e">
        <f>VLOOKUP(D19,escalao_ind,2,FALSE)</f>
        <v>#N/A</v>
      </c>
    </row>
    <row r="20" spans="1:33" s="4" customFormat="1" ht="3" customHeight="1" x14ac:dyDescent="0.2">
      <c r="A20" s="37"/>
      <c r="B20" s="11"/>
      <c r="C20" s="14"/>
      <c r="D20" s="14"/>
      <c r="E20" s="14"/>
      <c r="F20" s="14"/>
      <c r="G20" s="12"/>
      <c r="H20" s="14"/>
      <c r="I20" s="14"/>
      <c r="J20" s="14"/>
      <c r="K20" s="46"/>
      <c r="L20" s="46"/>
      <c r="M20" s="46"/>
      <c r="N20" s="46"/>
      <c r="O20" s="14"/>
      <c r="P20" s="14"/>
      <c r="Q20" s="14"/>
      <c r="R20" s="14"/>
      <c r="S20" s="14"/>
      <c r="T20" s="14"/>
      <c r="U20" s="14"/>
      <c r="V20" s="14"/>
      <c r="W20" s="14"/>
      <c r="X20" s="37"/>
      <c r="Y20" s="37"/>
      <c r="Z20" s="13"/>
      <c r="AA20" s="57"/>
    </row>
    <row r="21" spans="1:33" s="4" customFormat="1" ht="15" customHeight="1" x14ac:dyDescent="0.2">
      <c r="A21" s="37"/>
      <c r="B21" s="140" t="s">
        <v>20</v>
      </c>
      <c r="C21" s="124" t="s">
        <v>8</v>
      </c>
      <c r="D21" s="125"/>
      <c r="E21" s="125"/>
      <c r="F21" s="125"/>
      <c r="G21" s="125"/>
      <c r="H21" s="125"/>
      <c r="I21" s="125"/>
      <c r="J21" s="126"/>
      <c r="K21" s="124" t="s">
        <v>28</v>
      </c>
      <c r="L21" s="125"/>
      <c r="M21" s="125"/>
      <c r="N21" s="125"/>
      <c r="O21" s="125"/>
      <c r="P21" s="125"/>
      <c r="Q21" s="126"/>
      <c r="R21" s="124" t="s">
        <v>45</v>
      </c>
      <c r="S21" s="125"/>
      <c r="T21" s="125"/>
      <c r="U21" s="125"/>
      <c r="V21" s="125"/>
      <c r="W21" s="126"/>
      <c r="X21" s="41"/>
      <c r="Y21" s="41"/>
      <c r="Z21" s="13"/>
      <c r="AA21" s="57"/>
      <c r="AC21" s="4" t="e">
        <f>VLOOKUP(D19,escalao_ind,2,FALSE)</f>
        <v>#N/A</v>
      </c>
      <c r="AD21" s="4" t="e">
        <f>VLOOKUP(D19,escalao_ind,4,FALSE)</f>
        <v>#N/A</v>
      </c>
    </row>
    <row r="22" spans="1:33" s="4" customFormat="1" ht="15.75" x14ac:dyDescent="0.2">
      <c r="A22" s="37"/>
      <c r="B22" s="140"/>
      <c r="C22" s="100"/>
      <c r="D22" s="101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44"/>
      <c r="S22" s="104"/>
      <c r="T22" s="104"/>
      <c r="U22" s="104"/>
      <c r="V22" s="104"/>
      <c r="W22" s="105"/>
      <c r="X22" s="42"/>
      <c r="Y22" s="44"/>
      <c r="Z22" s="13"/>
      <c r="AA22" s="57"/>
      <c r="AB22" s="4" t="str">
        <f>IFERROR(VLOOKUP(D19,escalao_ind,4,FALSE),"")</f>
        <v/>
      </c>
      <c r="AC22" s="4" t="e">
        <f>VLOOKUP(D19,escalao_ind,3,FALSE)</f>
        <v>#N/A</v>
      </c>
      <c r="AD22" s="4" t="e">
        <f>VLOOKUP(D19,escalao_ind,5,FALSE)</f>
        <v>#N/A</v>
      </c>
      <c r="AE22" s="67"/>
      <c r="AG22" s="67"/>
    </row>
    <row r="23" spans="1:33" s="4" customFormat="1" ht="15.75" x14ac:dyDescent="0.2">
      <c r="A23" s="37"/>
      <c r="B23" s="140"/>
      <c r="C23" s="26"/>
      <c r="D23" s="27"/>
      <c r="E23" s="27"/>
      <c r="F23" s="27"/>
      <c r="G23" s="27"/>
      <c r="H23" s="27"/>
      <c r="I23" s="27"/>
      <c r="J23" s="28"/>
      <c r="K23" s="100"/>
      <c r="L23" s="101"/>
      <c r="M23" s="101"/>
      <c r="N23" s="101"/>
      <c r="O23" s="101"/>
      <c r="P23" s="101"/>
      <c r="Q23" s="102"/>
      <c r="R23" s="144"/>
      <c r="S23" s="104"/>
      <c r="T23" s="104"/>
      <c r="U23" s="104"/>
      <c r="V23" s="104"/>
      <c r="W23" s="105"/>
      <c r="X23" s="42"/>
      <c r="Y23" s="44"/>
      <c r="Z23" s="13"/>
      <c r="AA23" s="57"/>
      <c r="AB23" s="4" t="str">
        <f>IFERROR(VLOOKUP(D19,escalao_ind,5,FALSE),"")</f>
        <v/>
      </c>
      <c r="AE23" s="67"/>
      <c r="AG23" s="67"/>
    </row>
    <row r="24" spans="1:33" s="4" customFormat="1" ht="5.25" customHeight="1" x14ac:dyDescent="0.2">
      <c r="A24" s="37"/>
      <c r="B24" s="11"/>
      <c r="C24" s="14"/>
      <c r="D24" s="14"/>
      <c r="E24" s="14"/>
      <c r="F24" s="14"/>
      <c r="G24" s="12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37"/>
      <c r="Y24" s="37"/>
      <c r="Z24" s="13"/>
      <c r="AA24" s="57"/>
      <c r="AE24" s="67"/>
      <c r="AG24" s="67"/>
    </row>
    <row r="25" spans="1:33" s="34" customFormat="1" ht="15.75" x14ac:dyDescent="0.2">
      <c r="B25" s="48"/>
      <c r="C25" s="62" t="s">
        <v>14</v>
      </c>
      <c r="D25" s="127"/>
      <c r="E25" s="128"/>
      <c r="F25" s="128"/>
      <c r="G25" s="128"/>
      <c r="H25" s="128"/>
      <c r="I25" s="129"/>
      <c r="J25" s="142" t="s">
        <v>15</v>
      </c>
      <c r="K25" s="142"/>
      <c r="L25" s="142"/>
      <c r="M25" s="127"/>
      <c r="N25" s="128"/>
      <c r="O25" s="128"/>
      <c r="P25" s="129"/>
      <c r="Q25" s="142" t="s">
        <v>16</v>
      </c>
      <c r="R25" s="142"/>
      <c r="S25" s="142"/>
      <c r="T25" s="127"/>
      <c r="U25" s="128"/>
      <c r="V25" s="128"/>
      <c r="W25" s="129"/>
      <c r="X25" s="50"/>
      <c r="Y25" s="50"/>
      <c r="Z25" s="49"/>
      <c r="AA25" s="56"/>
      <c r="AC25" s="34" t="e">
        <f>VLOOKUP(D25,escalao_ind,2,FALSE)</f>
        <v>#N/A</v>
      </c>
      <c r="AE25" s="68"/>
      <c r="AG25" s="68"/>
    </row>
    <row r="26" spans="1:33" s="4" customFormat="1" ht="3" customHeight="1" x14ac:dyDescent="0.2">
      <c r="A26" s="37"/>
      <c r="B26" s="11"/>
      <c r="C26" s="14"/>
      <c r="D26" s="14"/>
      <c r="E26" s="14"/>
      <c r="F26" s="14"/>
      <c r="G26" s="12"/>
      <c r="H26" s="14"/>
      <c r="I26" s="14"/>
      <c r="J26" s="14"/>
      <c r="K26" s="46"/>
      <c r="L26" s="46"/>
      <c r="M26" s="46"/>
      <c r="N26" s="46"/>
      <c r="O26" s="14"/>
      <c r="P26" s="14"/>
      <c r="Q26" s="14"/>
      <c r="R26" s="14"/>
      <c r="S26" s="14"/>
      <c r="T26" s="14"/>
      <c r="U26" s="14"/>
      <c r="V26" s="14"/>
      <c r="W26" s="14"/>
      <c r="X26" s="37"/>
      <c r="Y26" s="37"/>
      <c r="Z26" s="13"/>
      <c r="AA26" s="57"/>
      <c r="AE26" s="67"/>
      <c r="AG26" s="67"/>
    </row>
    <row r="27" spans="1:33" s="4" customFormat="1" ht="15" customHeight="1" x14ac:dyDescent="0.2">
      <c r="A27" s="37"/>
      <c r="B27" s="140" t="s">
        <v>21</v>
      </c>
      <c r="C27" s="124" t="s">
        <v>8</v>
      </c>
      <c r="D27" s="125"/>
      <c r="E27" s="125"/>
      <c r="F27" s="125"/>
      <c r="G27" s="125"/>
      <c r="H27" s="125"/>
      <c r="I27" s="125"/>
      <c r="J27" s="126"/>
      <c r="K27" s="124" t="s">
        <v>28</v>
      </c>
      <c r="L27" s="125"/>
      <c r="M27" s="125"/>
      <c r="N27" s="125"/>
      <c r="O27" s="125"/>
      <c r="P27" s="125"/>
      <c r="Q27" s="126"/>
      <c r="R27" s="124" t="s">
        <v>45</v>
      </c>
      <c r="S27" s="125"/>
      <c r="T27" s="125"/>
      <c r="U27" s="125"/>
      <c r="V27" s="125"/>
      <c r="W27" s="126"/>
      <c r="X27" s="41"/>
      <c r="Y27" s="41"/>
      <c r="Z27" s="13"/>
      <c r="AA27" s="57"/>
      <c r="AC27" s="4" t="e">
        <f>VLOOKUP(D25,escalao_ind,2,FALSE)</f>
        <v>#N/A</v>
      </c>
      <c r="AD27" s="4" t="e">
        <f>VLOOKUP(D25,escalao_ind,4,FALSE)</f>
        <v>#N/A</v>
      </c>
      <c r="AE27" s="67"/>
      <c r="AG27" s="67"/>
    </row>
    <row r="28" spans="1:33" s="4" customFormat="1" ht="15.75" x14ac:dyDescent="0.2">
      <c r="A28" s="37"/>
      <c r="B28" s="140"/>
      <c r="C28" s="100"/>
      <c r="D28" s="101"/>
      <c r="E28" s="101"/>
      <c r="F28" s="101"/>
      <c r="G28" s="101"/>
      <c r="H28" s="101"/>
      <c r="I28" s="101"/>
      <c r="J28" s="102"/>
      <c r="K28" s="100"/>
      <c r="L28" s="101"/>
      <c r="M28" s="101"/>
      <c r="N28" s="101"/>
      <c r="O28" s="101"/>
      <c r="P28" s="101"/>
      <c r="Q28" s="102"/>
      <c r="R28" s="144"/>
      <c r="S28" s="104"/>
      <c r="T28" s="104"/>
      <c r="U28" s="104"/>
      <c r="V28" s="104"/>
      <c r="W28" s="105"/>
      <c r="X28" s="42"/>
      <c r="Y28" s="44"/>
      <c r="Z28" s="13"/>
      <c r="AA28" s="57"/>
      <c r="AB28" s="4" t="str">
        <f>IFERROR(VLOOKUP(D25,escalao_ind,4,FALSE),"")</f>
        <v/>
      </c>
      <c r="AC28" s="4" t="e">
        <f>VLOOKUP(D25,escalao_ind,3,FALSE)</f>
        <v>#N/A</v>
      </c>
      <c r="AD28" s="4" t="e">
        <f>VLOOKUP(D25,escalao_ind,5,FALSE)</f>
        <v>#N/A</v>
      </c>
    </row>
    <row r="29" spans="1:33" s="4" customFormat="1" ht="15.75" x14ac:dyDescent="0.2">
      <c r="A29" s="37"/>
      <c r="B29" s="140"/>
      <c r="C29" s="26"/>
      <c r="D29" s="27"/>
      <c r="E29" s="27"/>
      <c r="F29" s="27"/>
      <c r="G29" s="27"/>
      <c r="H29" s="27"/>
      <c r="I29" s="27"/>
      <c r="J29" s="28"/>
      <c r="K29" s="100"/>
      <c r="L29" s="101"/>
      <c r="M29" s="101"/>
      <c r="N29" s="101"/>
      <c r="O29" s="101"/>
      <c r="P29" s="101"/>
      <c r="Q29" s="102"/>
      <c r="R29" s="144"/>
      <c r="S29" s="104"/>
      <c r="T29" s="104"/>
      <c r="U29" s="104"/>
      <c r="V29" s="104"/>
      <c r="W29" s="105"/>
      <c r="X29" s="42"/>
      <c r="Y29" s="44"/>
      <c r="Z29" s="13"/>
      <c r="AA29" s="57"/>
      <c r="AB29" s="4" t="str">
        <f>IFERROR(VLOOKUP(D25,escalao_ind,5,FALSE),"")</f>
        <v/>
      </c>
    </row>
    <row r="30" spans="1:33" s="4" customFormat="1" ht="5.25" customHeight="1" x14ac:dyDescent="0.2">
      <c r="A30" s="37"/>
      <c r="B30" s="11"/>
      <c r="C30" s="14"/>
      <c r="D30" s="14"/>
      <c r="E30" s="14"/>
      <c r="F30" s="14"/>
      <c r="G30" s="12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7"/>
      <c r="Y30" s="37"/>
      <c r="Z30" s="13"/>
      <c r="AA30" s="57"/>
    </row>
    <row r="31" spans="1:33" s="34" customFormat="1" ht="15.75" x14ac:dyDescent="0.2">
      <c r="B31" s="48"/>
      <c r="C31" s="62" t="s">
        <v>14</v>
      </c>
      <c r="D31" s="127"/>
      <c r="E31" s="128"/>
      <c r="F31" s="128"/>
      <c r="G31" s="128"/>
      <c r="H31" s="128"/>
      <c r="I31" s="129"/>
      <c r="J31" s="142" t="s">
        <v>15</v>
      </c>
      <c r="K31" s="142"/>
      <c r="L31" s="142"/>
      <c r="M31" s="127"/>
      <c r="N31" s="128"/>
      <c r="O31" s="128"/>
      <c r="P31" s="129"/>
      <c r="Q31" s="142" t="s">
        <v>16</v>
      </c>
      <c r="R31" s="142"/>
      <c r="S31" s="142"/>
      <c r="T31" s="127"/>
      <c r="U31" s="128"/>
      <c r="V31" s="128"/>
      <c r="W31" s="129"/>
      <c r="X31" s="50"/>
      <c r="Y31" s="50"/>
      <c r="Z31" s="49"/>
      <c r="AA31" s="56"/>
      <c r="AC31" s="34" t="e">
        <f>VLOOKUP(D31,escalao_ind,2,FALSE)</f>
        <v>#N/A</v>
      </c>
    </row>
    <row r="32" spans="1:33" s="4" customFormat="1" ht="3" customHeight="1" x14ac:dyDescent="0.2">
      <c r="A32" s="37"/>
      <c r="B32" s="11"/>
      <c r="C32" s="14"/>
      <c r="D32" s="14"/>
      <c r="E32" s="14"/>
      <c r="F32" s="14"/>
      <c r="G32" s="12"/>
      <c r="H32" s="14"/>
      <c r="I32" s="14"/>
      <c r="J32" s="14"/>
      <c r="K32" s="46"/>
      <c r="L32" s="46"/>
      <c r="M32" s="46"/>
      <c r="N32" s="46"/>
      <c r="O32" s="14"/>
      <c r="P32" s="14"/>
      <c r="Q32" s="14"/>
      <c r="R32" s="14"/>
      <c r="S32" s="14"/>
      <c r="T32" s="14"/>
      <c r="U32" s="14"/>
      <c r="V32" s="14"/>
      <c r="W32" s="14"/>
      <c r="X32" s="37"/>
      <c r="Y32" s="37"/>
      <c r="Z32" s="13"/>
      <c r="AA32" s="57"/>
    </row>
    <row r="33" spans="1:30" s="4" customFormat="1" ht="15" customHeight="1" x14ac:dyDescent="0.2">
      <c r="A33" s="37"/>
      <c r="B33" s="140" t="s">
        <v>22</v>
      </c>
      <c r="C33" s="124" t="s">
        <v>8</v>
      </c>
      <c r="D33" s="125"/>
      <c r="E33" s="125"/>
      <c r="F33" s="125"/>
      <c r="G33" s="125"/>
      <c r="H33" s="125"/>
      <c r="I33" s="125"/>
      <c r="J33" s="126"/>
      <c r="K33" s="124" t="s">
        <v>28</v>
      </c>
      <c r="L33" s="125"/>
      <c r="M33" s="125"/>
      <c r="N33" s="125"/>
      <c r="O33" s="125"/>
      <c r="P33" s="125"/>
      <c r="Q33" s="126"/>
      <c r="R33" s="124" t="s">
        <v>45</v>
      </c>
      <c r="S33" s="125"/>
      <c r="T33" s="125"/>
      <c r="U33" s="125"/>
      <c r="V33" s="125"/>
      <c r="W33" s="126"/>
      <c r="X33" s="41"/>
      <c r="Y33" s="41"/>
      <c r="Z33" s="13"/>
      <c r="AA33" s="57"/>
      <c r="AC33" s="4" t="e">
        <f>VLOOKUP(D31,escalao_ind,2,FALSE)</f>
        <v>#N/A</v>
      </c>
      <c r="AD33" s="4" t="e">
        <f>VLOOKUP(D31,escalao_ind,4,FALSE)</f>
        <v>#N/A</v>
      </c>
    </row>
    <row r="34" spans="1:30" s="4" customFormat="1" ht="15.75" x14ac:dyDescent="0.2">
      <c r="A34" s="37"/>
      <c r="B34" s="140"/>
      <c r="C34" s="100"/>
      <c r="D34" s="101"/>
      <c r="E34" s="101"/>
      <c r="F34" s="101"/>
      <c r="G34" s="101"/>
      <c r="H34" s="101"/>
      <c r="I34" s="101"/>
      <c r="J34" s="102"/>
      <c r="K34" s="100"/>
      <c r="L34" s="101"/>
      <c r="M34" s="101"/>
      <c r="N34" s="101"/>
      <c r="O34" s="101"/>
      <c r="P34" s="101"/>
      <c r="Q34" s="102"/>
      <c r="R34" s="144"/>
      <c r="S34" s="104"/>
      <c r="T34" s="104"/>
      <c r="U34" s="104"/>
      <c r="V34" s="104"/>
      <c r="W34" s="105"/>
      <c r="X34" s="42"/>
      <c r="Y34" s="44"/>
      <c r="Z34" s="13"/>
      <c r="AA34" s="57"/>
      <c r="AB34" s="4" t="str">
        <f>IFERROR(VLOOKUP(D31,escalao_ind,4,FALSE),"")</f>
        <v/>
      </c>
      <c r="AC34" s="4" t="e">
        <f>VLOOKUP(D31,escalao_ind,3,FALSE)</f>
        <v>#N/A</v>
      </c>
      <c r="AD34" s="4" t="e">
        <f>VLOOKUP(D31,escalao_ind,5,FALSE)</f>
        <v>#N/A</v>
      </c>
    </row>
    <row r="35" spans="1:30" s="4" customFormat="1" ht="15.75" x14ac:dyDescent="0.2">
      <c r="A35" s="37"/>
      <c r="B35" s="140"/>
      <c r="C35" s="26"/>
      <c r="D35" s="27"/>
      <c r="E35" s="27"/>
      <c r="F35" s="27"/>
      <c r="G35" s="27"/>
      <c r="H35" s="27"/>
      <c r="I35" s="27"/>
      <c r="J35" s="28"/>
      <c r="K35" s="100"/>
      <c r="L35" s="101"/>
      <c r="M35" s="101"/>
      <c r="N35" s="101"/>
      <c r="O35" s="101"/>
      <c r="P35" s="101"/>
      <c r="Q35" s="102"/>
      <c r="R35" s="144"/>
      <c r="S35" s="104"/>
      <c r="T35" s="104"/>
      <c r="U35" s="104"/>
      <c r="V35" s="104"/>
      <c r="W35" s="105"/>
      <c r="X35" s="42"/>
      <c r="Y35" s="44"/>
      <c r="Z35" s="13"/>
      <c r="AA35" s="57"/>
      <c r="AB35" s="4" t="str">
        <f>IFERROR(VLOOKUP(D31,escalao_ind,5,FALSE),"")</f>
        <v/>
      </c>
    </row>
    <row r="36" spans="1:30" s="4" customFormat="1" ht="5.25" customHeight="1" x14ac:dyDescent="0.2">
      <c r="A36" s="37"/>
      <c r="B36" s="11"/>
      <c r="C36" s="14"/>
      <c r="D36" s="14"/>
      <c r="E36" s="14"/>
      <c r="F36" s="14"/>
      <c r="G36" s="12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37"/>
      <c r="Y36" s="37"/>
      <c r="Z36" s="13"/>
      <c r="AA36" s="57"/>
    </row>
    <row r="37" spans="1:30" s="34" customFormat="1" ht="15.75" x14ac:dyDescent="0.2">
      <c r="B37" s="48"/>
      <c r="C37" s="62" t="s">
        <v>14</v>
      </c>
      <c r="D37" s="127"/>
      <c r="E37" s="128"/>
      <c r="F37" s="128"/>
      <c r="G37" s="128"/>
      <c r="H37" s="128"/>
      <c r="I37" s="129"/>
      <c r="J37" s="142" t="s">
        <v>15</v>
      </c>
      <c r="K37" s="142"/>
      <c r="L37" s="142"/>
      <c r="M37" s="127"/>
      <c r="N37" s="128"/>
      <c r="O37" s="128"/>
      <c r="P37" s="129"/>
      <c r="Q37" s="142" t="s">
        <v>16</v>
      </c>
      <c r="R37" s="142"/>
      <c r="S37" s="142"/>
      <c r="T37" s="127"/>
      <c r="U37" s="128"/>
      <c r="V37" s="128"/>
      <c r="W37" s="129"/>
      <c r="X37" s="50"/>
      <c r="Y37" s="50"/>
      <c r="Z37" s="49"/>
      <c r="AA37" s="56"/>
      <c r="AC37" s="34" t="e">
        <f>VLOOKUP(D37,escalao_ind,2,FALSE)</f>
        <v>#N/A</v>
      </c>
    </row>
    <row r="38" spans="1:30" s="4" customFormat="1" ht="3" customHeight="1" x14ac:dyDescent="0.2">
      <c r="A38" s="37"/>
      <c r="B38" s="11"/>
      <c r="C38" s="14"/>
      <c r="D38" s="14"/>
      <c r="E38" s="14"/>
      <c r="F38" s="14"/>
      <c r="G38" s="12"/>
      <c r="H38" s="14"/>
      <c r="I38" s="14"/>
      <c r="J38" s="14"/>
      <c r="K38" s="46"/>
      <c r="L38" s="46"/>
      <c r="M38" s="46"/>
      <c r="N38" s="46"/>
      <c r="O38" s="14"/>
      <c r="P38" s="14"/>
      <c r="Q38" s="14"/>
      <c r="R38" s="14"/>
      <c r="S38" s="14"/>
      <c r="T38" s="14"/>
      <c r="U38" s="14"/>
      <c r="V38" s="14"/>
      <c r="W38" s="14"/>
      <c r="X38" s="37"/>
      <c r="Y38" s="37"/>
      <c r="Z38" s="13"/>
      <c r="AA38" s="57"/>
    </row>
    <row r="39" spans="1:30" s="4" customFormat="1" ht="15" customHeight="1" x14ac:dyDescent="0.2">
      <c r="A39" s="37"/>
      <c r="B39" s="140" t="s">
        <v>23</v>
      </c>
      <c r="C39" s="124" t="s">
        <v>8</v>
      </c>
      <c r="D39" s="125"/>
      <c r="E39" s="125"/>
      <c r="F39" s="125"/>
      <c r="G39" s="125"/>
      <c r="H39" s="125"/>
      <c r="I39" s="125"/>
      <c r="J39" s="126"/>
      <c r="K39" s="124" t="s">
        <v>28</v>
      </c>
      <c r="L39" s="125"/>
      <c r="M39" s="125"/>
      <c r="N39" s="125"/>
      <c r="O39" s="125"/>
      <c r="P39" s="125"/>
      <c r="Q39" s="126"/>
      <c r="R39" s="124" t="s">
        <v>45</v>
      </c>
      <c r="S39" s="125"/>
      <c r="T39" s="125"/>
      <c r="U39" s="125"/>
      <c r="V39" s="125"/>
      <c r="W39" s="126"/>
      <c r="X39" s="41"/>
      <c r="Y39" s="41"/>
      <c r="Z39" s="13"/>
      <c r="AA39" s="57"/>
      <c r="AC39" s="4" t="e">
        <f>VLOOKUP(D37,escalao_ind,2,FALSE)</f>
        <v>#N/A</v>
      </c>
      <c r="AD39" s="4" t="e">
        <f>VLOOKUP(D37,escalao_ind,4,FALSE)</f>
        <v>#N/A</v>
      </c>
    </row>
    <row r="40" spans="1:30" s="4" customFormat="1" ht="15.75" x14ac:dyDescent="0.2">
      <c r="A40" s="37"/>
      <c r="B40" s="140"/>
      <c r="C40" s="100"/>
      <c r="D40" s="101"/>
      <c r="E40" s="101"/>
      <c r="F40" s="101"/>
      <c r="G40" s="101"/>
      <c r="H40" s="101"/>
      <c r="I40" s="101"/>
      <c r="J40" s="102"/>
      <c r="K40" s="100"/>
      <c r="L40" s="101"/>
      <c r="M40" s="101"/>
      <c r="N40" s="101"/>
      <c r="O40" s="101"/>
      <c r="P40" s="101"/>
      <c r="Q40" s="102"/>
      <c r="R40" s="144"/>
      <c r="S40" s="104"/>
      <c r="T40" s="104"/>
      <c r="U40" s="104"/>
      <c r="V40" s="104"/>
      <c r="W40" s="105"/>
      <c r="X40" s="42"/>
      <c r="Y40" s="44"/>
      <c r="Z40" s="13"/>
      <c r="AA40" s="57"/>
      <c r="AB40" s="4" t="str">
        <f>IFERROR(VLOOKUP(D37,escalao_ind,4,FALSE),"")</f>
        <v/>
      </c>
      <c r="AC40" s="4" t="e">
        <f>VLOOKUP(D37,escalao_ind,3,FALSE)</f>
        <v>#N/A</v>
      </c>
      <c r="AD40" s="4" t="e">
        <f>VLOOKUP(D37,escalao_ind,5,FALSE)</f>
        <v>#N/A</v>
      </c>
    </row>
    <row r="41" spans="1:30" s="4" customFormat="1" ht="15.75" x14ac:dyDescent="0.2">
      <c r="A41" s="37"/>
      <c r="B41" s="140"/>
      <c r="C41" s="26"/>
      <c r="D41" s="27"/>
      <c r="E41" s="27"/>
      <c r="F41" s="27"/>
      <c r="G41" s="27"/>
      <c r="H41" s="27"/>
      <c r="I41" s="27"/>
      <c r="J41" s="28"/>
      <c r="K41" s="100"/>
      <c r="L41" s="101"/>
      <c r="M41" s="101"/>
      <c r="N41" s="101"/>
      <c r="O41" s="101"/>
      <c r="P41" s="101"/>
      <c r="Q41" s="102"/>
      <c r="R41" s="144"/>
      <c r="S41" s="104"/>
      <c r="T41" s="104"/>
      <c r="U41" s="104"/>
      <c r="V41" s="104"/>
      <c r="W41" s="105"/>
      <c r="X41" s="42"/>
      <c r="Y41" s="44"/>
      <c r="Z41" s="13"/>
      <c r="AA41" s="57"/>
      <c r="AB41" s="4" t="str">
        <f>IFERROR(VLOOKUP(D37,escalao_ind,5,FALSE),"")</f>
        <v/>
      </c>
    </row>
    <row r="42" spans="1:30" s="4" customFormat="1" ht="5.25" customHeight="1" x14ac:dyDescent="0.2">
      <c r="A42" s="37"/>
      <c r="B42" s="11"/>
      <c r="C42" s="14"/>
      <c r="D42" s="14"/>
      <c r="E42" s="14"/>
      <c r="F42" s="14"/>
      <c r="G42" s="12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37"/>
      <c r="Y42" s="37"/>
      <c r="Z42" s="13"/>
      <c r="AA42" s="57"/>
    </row>
    <row r="43" spans="1:30" s="34" customFormat="1" ht="15.75" x14ac:dyDescent="0.2">
      <c r="B43" s="48"/>
      <c r="C43" s="62" t="s">
        <v>14</v>
      </c>
      <c r="D43" s="127"/>
      <c r="E43" s="128"/>
      <c r="F43" s="128"/>
      <c r="G43" s="128"/>
      <c r="H43" s="128"/>
      <c r="I43" s="129"/>
      <c r="J43" s="142" t="s">
        <v>15</v>
      </c>
      <c r="K43" s="142"/>
      <c r="L43" s="142"/>
      <c r="M43" s="127"/>
      <c r="N43" s="128"/>
      <c r="O43" s="128"/>
      <c r="P43" s="129"/>
      <c r="Q43" s="142" t="s">
        <v>16</v>
      </c>
      <c r="R43" s="142"/>
      <c r="S43" s="142"/>
      <c r="T43" s="127"/>
      <c r="U43" s="128"/>
      <c r="V43" s="128"/>
      <c r="W43" s="129"/>
      <c r="X43" s="50"/>
      <c r="Y43" s="50"/>
      <c r="Z43" s="49"/>
      <c r="AA43" s="56"/>
      <c r="AC43" s="34" t="e">
        <f>VLOOKUP(D43,escalao_ind,2,FALSE)</f>
        <v>#N/A</v>
      </c>
    </row>
    <row r="44" spans="1:30" s="4" customFormat="1" ht="3" customHeight="1" x14ac:dyDescent="0.2">
      <c r="A44" s="37"/>
      <c r="B44" s="11"/>
      <c r="C44" s="14"/>
      <c r="D44" s="14"/>
      <c r="E44" s="14"/>
      <c r="F44" s="14"/>
      <c r="G44" s="12"/>
      <c r="H44" s="14"/>
      <c r="I44" s="14"/>
      <c r="J44" s="14"/>
      <c r="K44" s="46"/>
      <c r="L44" s="46"/>
      <c r="M44" s="46"/>
      <c r="N44" s="46"/>
      <c r="O44" s="14"/>
      <c r="P44" s="14"/>
      <c r="Q44" s="14"/>
      <c r="R44" s="14"/>
      <c r="S44" s="14"/>
      <c r="T44" s="14"/>
      <c r="U44" s="14"/>
      <c r="V44" s="14"/>
      <c r="W44" s="14"/>
      <c r="X44" s="37"/>
      <c r="Y44" s="37"/>
      <c r="Z44" s="13"/>
      <c r="AA44" s="57"/>
    </row>
    <row r="45" spans="1:30" s="4" customFormat="1" ht="15" customHeight="1" x14ac:dyDescent="0.2">
      <c r="A45" s="37"/>
      <c r="B45" s="140" t="s">
        <v>24</v>
      </c>
      <c r="C45" s="124" t="s">
        <v>8</v>
      </c>
      <c r="D45" s="125"/>
      <c r="E45" s="125"/>
      <c r="F45" s="125"/>
      <c r="G45" s="125"/>
      <c r="H45" s="125"/>
      <c r="I45" s="125"/>
      <c r="J45" s="126"/>
      <c r="K45" s="124" t="s">
        <v>28</v>
      </c>
      <c r="L45" s="125"/>
      <c r="M45" s="125"/>
      <c r="N45" s="125"/>
      <c r="O45" s="125"/>
      <c r="P45" s="125"/>
      <c r="Q45" s="126"/>
      <c r="R45" s="124" t="s">
        <v>45</v>
      </c>
      <c r="S45" s="125"/>
      <c r="T45" s="125"/>
      <c r="U45" s="125"/>
      <c r="V45" s="125"/>
      <c r="W45" s="126"/>
      <c r="X45" s="41"/>
      <c r="Y45" s="41"/>
      <c r="Z45" s="13"/>
      <c r="AA45" s="57"/>
      <c r="AC45" s="4" t="e">
        <f>VLOOKUP(D43,escalao_ind,2,FALSE)</f>
        <v>#N/A</v>
      </c>
      <c r="AD45" s="4" t="e">
        <f>VLOOKUP(D43,escalao_ind,4,FALSE)</f>
        <v>#N/A</v>
      </c>
    </row>
    <row r="46" spans="1:30" s="4" customFormat="1" ht="15.75" x14ac:dyDescent="0.2">
      <c r="A46" s="37"/>
      <c r="B46" s="140"/>
      <c r="C46" s="100"/>
      <c r="D46" s="101"/>
      <c r="E46" s="101"/>
      <c r="F46" s="101"/>
      <c r="G46" s="101"/>
      <c r="H46" s="101"/>
      <c r="I46" s="101"/>
      <c r="J46" s="102"/>
      <c r="K46" s="100"/>
      <c r="L46" s="101"/>
      <c r="M46" s="101"/>
      <c r="N46" s="101"/>
      <c r="O46" s="101"/>
      <c r="P46" s="101"/>
      <c r="Q46" s="102"/>
      <c r="R46" s="144"/>
      <c r="S46" s="104"/>
      <c r="T46" s="104"/>
      <c r="U46" s="104"/>
      <c r="V46" s="104"/>
      <c r="W46" s="105"/>
      <c r="X46" s="42"/>
      <c r="Y46" s="44"/>
      <c r="Z46" s="13"/>
      <c r="AA46" s="57"/>
      <c r="AB46" s="4" t="str">
        <f>IFERROR(VLOOKUP(D43,escalao_ind,4,FALSE),"")</f>
        <v/>
      </c>
      <c r="AC46" s="4" t="e">
        <f>VLOOKUP(D43,escalao_ind,3,FALSE)</f>
        <v>#N/A</v>
      </c>
      <c r="AD46" s="4" t="e">
        <f>VLOOKUP(D43,escalao_ind,5,FALSE)</f>
        <v>#N/A</v>
      </c>
    </row>
    <row r="47" spans="1:30" s="4" customFormat="1" ht="15.75" x14ac:dyDescent="0.2">
      <c r="A47" s="37"/>
      <c r="B47" s="140"/>
      <c r="C47" s="26"/>
      <c r="D47" s="27"/>
      <c r="E47" s="27"/>
      <c r="F47" s="27"/>
      <c r="G47" s="27"/>
      <c r="H47" s="27"/>
      <c r="I47" s="27"/>
      <c r="J47" s="28"/>
      <c r="K47" s="100"/>
      <c r="L47" s="101"/>
      <c r="M47" s="101"/>
      <c r="N47" s="101"/>
      <c r="O47" s="101"/>
      <c r="P47" s="101"/>
      <c r="Q47" s="102"/>
      <c r="R47" s="144"/>
      <c r="S47" s="104"/>
      <c r="T47" s="104"/>
      <c r="U47" s="104"/>
      <c r="V47" s="104"/>
      <c r="W47" s="105"/>
      <c r="X47" s="42"/>
      <c r="Y47" s="44"/>
      <c r="Z47" s="13"/>
      <c r="AA47" s="57"/>
      <c r="AB47" s="4" t="str">
        <f>IFERROR(VLOOKUP(D43,escalao_ind,5,FALSE),"")</f>
        <v/>
      </c>
    </row>
    <row r="48" spans="1:30" s="4" customFormat="1" ht="5.25" customHeight="1" x14ac:dyDescent="0.2">
      <c r="A48" s="37"/>
      <c r="B48" s="11"/>
      <c r="C48" s="14"/>
      <c r="D48" s="14"/>
      <c r="E48" s="14"/>
      <c r="F48" s="14"/>
      <c r="G48" s="12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37"/>
      <c r="Y48" s="37"/>
      <c r="Z48" s="13"/>
      <c r="AA48" s="57"/>
    </row>
    <row r="49" spans="1:30" s="34" customFormat="1" ht="15.75" x14ac:dyDescent="0.2">
      <c r="B49" s="48"/>
      <c r="C49" s="62" t="s">
        <v>14</v>
      </c>
      <c r="D49" s="127"/>
      <c r="E49" s="128"/>
      <c r="F49" s="128"/>
      <c r="G49" s="128"/>
      <c r="H49" s="128"/>
      <c r="I49" s="129"/>
      <c r="J49" s="142" t="s">
        <v>15</v>
      </c>
      <c r="K49" s="142"/>
      <c r="L49" s="142"/>
      <c r="M49" s="127"/>
      <c r="N49" s="128"/>
      <c r="O49" s="128"/>
      <c r="P49" s="129"/>
      <c r="Q49" s="142" t="s">
        <v>16</v>
      </c>
      <c r="R49" s="142"/>
      <c r="S49" s="142"/>
      <c r="T49" s="127"/>
      <c r="U49" s="128"/>
      <c r="V49" s="128"/>
      <c r="W49" s="129"/>
      <c r="X49" s="50"/>
      <c r="Y49" s="50"/>
      <c r="Z49" s="49"/>
      <c r="AA49" s="56"/>
      <c r="AC49" s="34" t="e">
        <f>VLOOKUP(D49,escalao_ind,2,FALSE)</f>
        <v>#N/A</v>
      </c>
    </row>
    <row r="50" spans="1:30" s="4" customFormat="1" ht="3" customHeight="1" x14ac:dyDescent="0.2">
      <c r="A50" s="37"/>
      <c r="B50" s="11"/>
      <c r="C50" s="14"/>
      <c r="D50" s="14"/>
      <c r="E50" s="14"/>
      <c r="F50" s="14"/>
      <c r="G50" s="12"/>
      <c r="H50" s="14"/>
      <c r="I50" s="14"/>
      <c r="J50" s="14"/>
      <c r="K50" s="46"/>
      <c r="L50" s="46"/>
      <c r="M50" s="46"/>
      <c r="N50" s="46"/>
      <c r="O50" s="14"/>
      <c r="P50" s="14"/>
      <c r="Q50" s="14"/>
      <c r="R50" s="14"/>
      <c r="S50" s="14"/>
      <c r="T50" s="14"/>
      <c r="U50" s="14"/>
      <c r="V50" s="14"/>
      <c r="W50" s="14"/>
      <c r="X50" s="37"/>
      <c r="Y50" s="37"/>
      <c r="Z50" s="13"/>
      <c r="AA50" s="57"/>
    </row>
    <row r="51" spans="1:30" s="4" customFormat="1" ht="15" x14ac:dyDescent="0.2">
      <c r="A51" s="37"/>
      <c r="B51" s="140" t="s">
        <v>25</v>
      </c>
      <c r="C51" s="124" t="s">
        <v>8</v>
      </c>
      <c r="D51" s="125"/>
      <c r="E51" s="125"/>
      <c r="F51" s="125"/>
      <c r="G51" s="125"/>
      <c r="H51" s="125"/>
      <c r="I51" s="125"/>
      <c r="J51" s="126"/>
      <c r="K51" s="124" t="s">
        <v>28</v>
      </c>
      <c r="L51" s="125"/>
      <c r="M51" s="125"/>
      <c r="N51" s="125"/>
      <c r="O51" s="125"/>
      <c r="P51" s="125"/>
      <c r="Q51" s="126"/>
      <c r="R51" s="124" t="s">
        <v>45</v>
      </c>
      <c r="S51" s="125"/>
      <c r="T51" s="125"/>
      <c r="U51" s="125"/>
      <c r="V51" s="125"/>
      <c r="W51" s="126"/>
      <c r="X51" s="41"/>
      <c r="Y51" s="41"/>
      <c r="Z51" s="13"/>
      <c r="AA51" s="57"/>
      <c r="AC51" s="4" t="e">
        <f>VLOOKUP(D49,escalao_ind,2,FALSE)</f>
        <v>#N/A</v>
      </c>
      <c r="AD51" s="4" t="e">
        <f>VLOOKUP(D49,escalao_ind,4,FALSE)</f>
        <v>#N/A</v>
      </c>
    </row>
    <row r="52" spans="1:30" s="4" customFormat="1" ht="15.75" x14ac:dyDescent="0.2">
      <c r="A52" s="37"/>
      <c r="B52" s="140"/>
      <c r="C52" s="100"/>
      <c r="D52" s="101"/>
      <c r="E52" s="101"/>
      <c r="F52" s="101"/>
      <c r="G52" s="101"/>
      <c r="H52" s="101"/>
      <c r="I52" s="101"/>
      <c r="J52" s="102"/>
      <c r="K52" s="100"/>
      <c r="L52" s="101"/>
      <c r="M52" s="101"/>
      <c r="N52" s="101"/>
      <c r="O52" s="101"/>
      <c r="P52" s="101"/>
      <c r="Q52" s="102"/>
      <c r="R52" s="144"/>
      <c r="S52" s="104"/>
      <c r="T52" s="104"/>
      <c r="U52" s="104"/>
      <c r="V52" s="104"/>
      <c r="W52" s="105"/>
      <c r="X52" s="42"/>
      <c r="Y52" s="44"/>
      <c r="Z52" s="13"/>
      <c r="AA52" s="57"/>
      <c r="AB52" s="4" t="str">
        <f>IFERROR(VLOOKUP(D49,escalao_ind,4,FALSE),"")</f>
        <v/>
      </c>
      <c r="AC52" s="4" t="e">
        <f>VLOOKUP(D49,escalao_ind,3,FALSE)</f>
        <v>#N/A</v>
      </c>
      <c r="AD52" s="4" t="e">
        <f>VLOOKUP(D49,escalao_ind,5,FALSE)</f>
        <v>#N/A</v>
      </c>
    </row>
    <row r="53" spans="1:30" s="4" customFormat="1" ht="15.75" x14ac:dyDescent="0.2">
      <c r="A53" s="37"/>
      <c r="B53" s="140"/>
      <c r="C53" s="26"/>
      <c r="D53" s="27"/>
      <c r="E53" s="27"/>
      <c r="F53" s="27"/>
      <c r="G53" s="27"/>
      <c r="H53" s="27"/>
      <c r="I53" s="27"/>
      <c r="J53" s="28"/>
      <c r="K53" s="100"/>
      <c r="L53" s="101"/>
      <c r="M53" s="101"/>
      <c r="N53" s="101"/>
      <c r="O53" s="101"/>
      <c r="P53" s="101"/>
      <c r="Q53" s="102"/>
      <c r="R53" s="144"/>
      <c r="S53" s="104"/>
      <c r="T53" s="104"/>
      <c r="U53" s="104"/>
      <c r="V53" s="104"/>
      <c r="W53" s="105"/>
      <c r="X53" s="42"/>
      <c r="Y53" s="44"/>
      <c r="Z53" s="13"/>
      <c r="AA53" s="57"/>
      <c r="AB53" s="4" t="str">
        <f>IFERROR(VLOOKUP(D49,escalao_ind,5,FALSE),"")</f>
        <v/>
      </c>
    </row>
    <row r="54" spans="1:30" s="4" customFormat="1" ht="4.5" customHeight="1" x14ac:dyDescent="0.2">
      <c r="A54" s="37"/>
      <c r="B54" s="11"/>
      <c r="C54" s="14"/>
      <c r="D54" s="14"/>
      <c r="E54" s="14"/>
      <c r="F54" s="14"/>
      <c r="G54" s="12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37"/>
      <c r="Y54" s="37"/>
      <c r="Z54" s="13"/>
      <c r="AA54" s="57"/>
    </row>
    <row r="55" spans="1:30" s="34" customFormat="1" ht="15.75" x14ac:dyDescent="0.2">
      <c r="B55" s="48"/>
      <c r="C55" s="62" t="s">
        <v>14</v>
      </c>
      <c r="D55" s="127"/>
      <c r="E55" s="128"/>
      <c r="F55" s="128"/>
      <c r="G55" s="128"/>
      <c r="H55" s="128"/>
      <c r="I55" s="129"/>
      <c r="J55" s="142" t="s">
        <v>15</v>
      </c>
      <c r="K55" s="142"/>
      <c r="L55" s="142"/>
      <c r="M55" s="127"/>
      <c r="N55" s="128"/>
      <c r="O55" s="128"/>
      <c r="P55" s="129"/>
      <c r="Q55" s="142" t="s">
        <v>16</v>
      </c>
      <c r="R55" s="142"/>
      <c r="S55" s="142"/>
      <c r="T55" s="127"/>
      <c r="U55" s="128"/>
      <c r="V55" s="128"/>
      <c r="W55" s="129"/>
      <c r="X55" s="50"/>
      <c r="Y55" s="50"/>
      <c r="Z55" s="49"/>
      <c r="AA55" s="56"/>
      <c r="AC55" s="34" t="e">
        <f>VLOOKUP(D55,escalao_ind,2,FALSE)</f>
        <v>#N/A</v>
      </c>
    </row>
    <row r="56" spans="1:30" s="4" customFormat="1" ht="3" customHeight="1" x14ac:dyDescent="0.2">
      <c r="A56" s="37"/>
      <c r="B56" s="11"/>
      <c r="C56" s="14"/>
      <c r="D56" s="14"/>
      <c r="E56" s="14"/>
      <c r="F56" s="14"/>
      <c r="G56" s="12"/>
      <c r="H56" s="14"/>
      <c r="I56" s="14"/>
      <c r="J56" s="14"/>
      <c r="K56" s="46"/>
      <c r="L56" s="46"/>
      <c r="M56" s="46"/>
      <c r="N56" s="46"/>
      <c r="O56" s="14"/>
      <c r="P56" s="14"/>
      <c r="Q56" s="14"/>
      <c r="R56" s="14"/>
      <c r="S56" s="14"/>
      <c r="T56" s="14"/>
      <c r="U56" s="14"/>
      <c r="V56" s="14"/>
      <c r="W56" s="14"/>
      <c r="X56" s="37"/>
      <c r="Y56" s="37"/>
      <c r="Z56" s="13"/>
      <c r="AA56" s="57"/>
    </row>
    <row r="57" spans="1:30" s="4" customFormat="1" ht="15" x14ac:dyDescent="0.2">
      <c r="A57" s="37"/>
      <c r="B57" s="140" t="s">
        <v>26</v>
      </c>
      <c r="C57" s="124" t="s">
        <v>8</v>
      </c>
      <c r="D57" s="125"/>
      <c r="E57" s="125"/>
      <c r="F57" s="125"/>
      <c r="G57" s="125"/>
      <c r="H57" s="125"/>
      <c r="I57" s="125"/>
      <c r="J57" s="126"/>
      <c r="K57" s="124" t="s">
        <v>28</v>
      </c>
      <c r="L57" s="125"/>
      <c r="M57" s="125"/>
      <c r="N57" s="125"/>
      <c r="O57" s="125"/>
      <c r="P57" s="125"/>
      <c r="Q57" s="126"/>
      <c r="R57" s="124" t="s">
        <v>45</v>
      </c>
      <c r="S57" s="125"/>
      <c r="T57" s="125"/>
      <c r="U57" s="125"/>
      <c r="V57" s="125"/>
      <c r="W57" s="126"/>
      <c r="X57" s="41"/>
      <c r="Y57" s="41"/>
      <c r="Z57" s="13"/>
      <c r="AA57" s="57"/>
      <c r="AC57" s="4" t="e">
        <f>VLOOKUP(D55,escalao_ind,2,FALSE)</f>
        <v>#N/A</v>
      </c>
      <c r="AD57" s="4" t="e">
        <f>VLOOKUP(D55,escalao_ind,4,FALSE)</f>
        <v>#N/A</v>
      </c>
    </row>
    <row r="58" spans="1:30" s="4" customFormat="1" ht="15.75" x14ac:dyDescent="0.2">
      <c r="A58" s="37"/>
      <c r="B58" s="140"/>
      <c r="C58" s="100"/>
      <c r="D58" s="101"/>
      <c r="E58" s="101"/>
      <c r="F58" s="101"/>
      <c r="G58" s="101"/>
      <c r="H58" s="101"/>
      <c r="I58" s="101"/>
      <c r="J58" s="102"/>
      <c r="K58" s="100"/>
      <c r="L58" s="101"/>
      <c r="M58" s="101"/>
      <c r="N58" s="101"/>
      <c r="O58" s="101"/>
      <c r="P58" s="101"/>
      <c r="Q58" s="102"/>
      <c r="R58" s="144"/>
      <c r="S58" s="104"/>
      <c r="T58" s="104"/>
      <c r="U58" s="104"/>
      <c r="V58" s="104"/>
      <c r="W58" s="105"/>
      <c r="X58" s="42"/>
      <c r="Y58" s="44"/>
      <c r="Z58" s="13"/>
      <c r="AA58" s="57"/>
      <c r="AB58" s="4" t="str">
        <f>IFERROR(VLOOKUP(D55,escalao_ind,4,FALSE),"")</f>
        <v/>
      </c>
      <c r="AC58" s="4" t="e">
        <f>VLOOKUP(D55,escalao_ind,3,FALSE)</f>
        <v>#N/A</v>
      </c>
      <c r="AD58" s="4" t="e">
        <f>VLOOKUP(D55,escalao_ind,5,FALSE)</f>
        <v>#N/A</v>
      </c>
    </row>
    <row r="59" spans="1:30" s="4" customFormat="1" ht="15.75" x14ac:dyDescent="0.2">
      <c r="A59" s="37"/>
      <c r="B59" s="140"/>
      <c r="C59" s="26"/>
      <c r="D59" s="27"/>
      <c r="E59" s="27"/>
      <c r="F59" s="27"/>
      <c r="G59" s="27"/>
      <c r="H59" s="27"/>
      <c r="I59" s="27"/>
      <c r="J59" s="28"/>
      <c r="K59" s="100"/>
      <c r="L59" s="101"/>
      <c r="M59" s="101"/>
      <c r="N59" s="101"/>
      <c r="O59" s="101"/>
      <c r="P59" s="101"/>
      <c r="Q59" s="102"/>
      <c r="R59" s="144"/>
      <c r="S59" s="104"/>
      <c r="T59" s="104"/>
      <c r="U59" s="104"/>
      <c r="V59" s="104"/>
      <c r="W59" s="105"/>
      <c r="X59" s="42"/>
      <c r="Y59" s="44"/>
      <c r="Z59" s="13"/>
      <c r="AA59" s="57"/>
      <c r="AB59" s="4" t="str">
        <f>IFERROR(VLOOKUP(D55,escalao_ind,5,FALSE),"")</f>
        <v/>
      </c>
    </row>
    <row r="60" spans="1:30" s="4" customFormat="1" ht="4.5" customHeight="1" x14ac:dyDescent="0.2">
      <c r="A60" s="37"/>
      <c r="B60" s="11"/>
      <c r="C60" s="14"/>
      <c r="D60" s="14"/>
      <c r="E60" s="14"/>
      <c r="F60" s="14"/>
      <c r="G60" s="12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37"/>
      <c r="Y60" s="37"/>
      <c r="Z60" s="13"/>
      <c r="AA60" s="57"/>
    </row>
    <row r="61" spans="1:30" s="34" customFormat="1" ht="15.75" x14ac:dyDescent="0.2">
      <c r="B61" s="48"/>
      <c r="C61" s="62" t="s">
        <v>14</v>
      </c>
      <c r="D61" s="127"/>
      <c r="E61" s="128"/>
      <c r="F61" s="128"/>
      <c r="G61" s="128"/>
      <c r="H61" s="128"/>
      <c r="I61" s="129"/>
      <c r="J61" s="142" t="s">
        <v>15</v>
      </c>
      <c r="K61" s="142"/>
      <c r="L61" s="142"/>
      <c r="M61" s="127"/>
      <c r="N61" s="128"/>
      <c r="O61" s="128"/>
      <c r="P61" s="129"/>
      <c r="Q61" s="142" t="s">
        <v>16</v>
      </c>
      <c r="R61" s="142"/>
      <c r="S61" s="142"/>
      <c r="T61" s="127"/>
      <c r="U61" s="128"/>
      <c r="V61" s="128"/>
      <c r="W61" s="129"/>
      <c r="X61" s="50"/>
      <c r="Y61" s="50"/>
      <c r="Z61" s="49"/>
      <c r="AA61" s="56"/>
      <c r="AC61" s="34" t="e">
        <f>VLOOKUP(D61,escalao_ind,2,FALSE)</f>
        <v>#N/A</v>
      </c>
    </row>
    <row r="62" spans="1:30" s="4" customFormat="1" ht="3" customHeight="1" x14ac:dyDescent="0.2">
      <c r="A62" s="37"/>
      <c r="B62" s="11"/>
      <c r="C62" s="14"/>
      <c r="D62" s="14"/>
      <c r="E62" s="14"/>
      <c r="F62" s="14"/>
      <c r="G62" s="12"/>
      <c r="H62" s="14"/>
      <c r="I62" s="14"/>
      <c r="J62" s="14"/>
      <c r="K62" s="46"/>
      <c r="L62" s="46"/>
      <c r="M62" s="46"/>
      <c r="N62" s="46"/>
      <c r="O62" s="14"/>
      <c r="P62" s="14"/>
      <c r="Q62" s="14"/>
      <c r="R62" s="14"/>
      <c r="S62" s="14"/>
      <c r="T62" s="14"/>
      <c r="U62" s="14"/>
      <c r="V62" s="14"/>
      <c r="W62" s="14"/>
      <c r="X62" s="37"/>
      <c r="Y62" s="37"/>
      <c r="Z62" s="13"/>
      <c r="AA62" s="57"/>
    </row>
    <row r="63" spans="1:30" s="4" customFormat="1" ht="15" x14ac:dyDescent="0.2">
      <c r="A63" s="37"/>
      <c r="B63" s="140" t="s">
        <v>29</v>
      </c>
      <c r="C63" s="124" t="s">
        <v>8</v>
      </c>
      <c r="D63" s="125"/>
      <c r="E63" s="125"/>
      <c r="F63" s="125"/>
      <c r="G63" s="125"/>
      <c r="H63" s="125"/>
      <c r="I63" s="125"/>
      <c r="J63" s="126"/>
      <c r="K63" s="124" t="s">
        <v>28</v>
      </c>
      <c r="L63" s="125"/>
      <c r="M63" s="125"/>
      <c r="N63" s="125"/>
      <c r="O63" s="125"/>
      <c r="P63" s="125"/>
      <c r="Q63" s="126"/>
      <c r="R63" s="124" t="s">
        <v>45</v>
      </c>
      <c r="S63" s="125"/>
      <c r="T63" s="125"/>
      <c r="U63" s="125"/>
      <c r="V63" s="125"/>
      <c r="W63" s="126"/>
      <c r="X63" s="41"/>
      <c r="Y63" s="41"/>
      <c r="Z63" s="13"/>
      <c r="AA63" s="57"/>
      <c r="AC63" s="4" t="e">
        <f>VLOOKUP(D61,escalao_ind,2,FALSE)</f>
        <v>#N/A</v>
      </c>
      <c r="AD63" s="4" t="e">
        <f>VLOOKUP(D61,escalao_ind,4,FALSE)</f>
        <v>#N/A</v>
      </c>
    </row>
    <row r="64" spans="1:30" s="4" customFormat="1" ht="15.75" x14ac:dyDescent="0.2">
      <c r="A64" s="37"/>
      <c r="B64" s="140"/>
      <c r="C64" s="100"/>
      <c r="D64" s="101"/>
      <c r="E64" s="101"/>
      <c r="F64" s="101"/>
      <c r="G64" s="101"/>
      <c r="H64" s="101"/>
      <c r="I64" s="101"/>
      <c r="J64" s="102"/>
      <c r="K64" s="100"/>
      <c r="L64" s="101"/>
      <c r="M64" s="101"/>
      <c r="N64" s="101"/>
      <c r="O64" s="101"/>
      <c r="P64" s="101"/>
      <c r="Q64" s="102"/>
      <c r="R64" s="144"/>
      <c r="S64" s="104"/>
      <c r="T64" s="104"/>
      <c r="U64" s="104"/>
      <c r="V64" s="104"/>
      <c r="W64" s="105"/>
      <c r="X64" s="42"/>
      <c r="Y64" s="44"/>
      <c r="Z64" s="13"/>
      <c r="AA64" s="57"/>
      <c r="AB64" s="4" t="str">
        <f>IFERROR(VLOOKUP(D61,escalao_ind,4,FALSE),"")</f>
        <v/>
      </c>
      <c r="AC64" s="4" t="e">
        <f>VLOOKUP(D61,escalao_ind,3,FALSE)</f>
        <v>#N/A</v>
      </c>
      <c r="AD64" s="4" t="e">
        <f>VLOOKUP(D61,escalao_ind,5,FALSE)</f>
        <v>#N/A</v>
      </c>
    </row>
    <row r="65" spans="1:28" s="4" customFormat="1" ht="15.75" x14ac:dyDescent="0.2">
      <c r="A65" s="37"/>
      <c r="B65" s="140"/>
      <c r="C65" s="26"/>
      <c r="D65" s="27"/>
      <c r="E65" s="27"/>
      <c r="F65" s="27"/>
      <c r="G65" s="27"/>
      <c r="H65" s="27"/>
      <c r="I65" s="27"/>
      <c r="J65" s="28"/>
      <c r="K65" s="100"/>
      <c r="L65" s="101"/>
      <c r="M65" s="101"/>
      <c r="N65" s="101"/>
      <c r="O65" s="101"/>
      <c r="P65" s="101"/>
      <c r="Q65" s="102"/>
      <c r="R65" s="144"/>
      <c r="S65" s="104"/>
      <c r="T65" s="104"/>
      <c r="U65" s="104"/>
      <c r="V65" s="104"/>
      <c r="W65" s="105"/>
      <c r="X65" s="42"/>
      <c r="Y65" s="44"/>
      <c r="Z65" s="13"/>
      <c r="AA65" s="57"/>
      <c r="AB65" s="4" t="str">
        <f>IFERROR(VLOOKUP(D61,escalao_ind,5,FALSE),"")</f>
        <v/>
      </c>
    </row>
    <row r="66" spans="1:28" s="4" customFormat="1" ht="3" customHeight="1" x14ac:dyDescent="0.2">
      <c r="A66" s="37"/>
      <c r="B66" s="47"/>
      <c r="C66" s="27"/>
      <c r="D66" s="27"/>
      <c r="E66" s="27"/>
      <c r="F66" s="27"/>
      <c r="G66" s="27"/>
      <c r="H66" s="27"/>
      <c r="I66" s="27"/>
      <c r="J66" s="27"/>
      <c r="K66" s="30"/>
      <c r="L66" s="30"/>
      <c r="M66" s="30"/>
      <c r="N66" s="30"/>
      <c r="O66" s="30"/>
      <c r="P66" s="30"/>
      <c r="Q66" s="30"/>
      <c r="R66" s="64"/>
      <c r="S66" s="64"/>
      <c r="T66" s="64"/>
      <c r="U66" s="64"/>
      <c r="V66" s="64"/>
      <c r="W66" s="64"/>
      <c r="X66" s="42"/>
      <c r="Y66" s="50"/>
      <c r="Z66" s="13"/>
      <c r="AA66" s="57"/>
    </row>
    <row r="67" spans="1:28" s="4" customFormat="1" ht="15.75" x14ac:dyDescent="0.2">
      <c r="A67" s="37"/>
      <c r="B67" s="47"/>
      <c r="C67" s="106" t="s">
        <v>30</v>
      </c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42"/>
      <c r="Y67" s="50"/>
      <c r="Z67" s="13"/>
      <c r="AA67" s="57"/>
    </row>
    <row r="68" spans="1:28" s="4" customFormat="1" ht="2.25" customHeight="1" x14ac:dyDescent="0.2">
      <c r="A68" s="37"/>
      <c r="B68" s="65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42"/>
      <c r="Y68" s="50"/>
      <c r="Z68" s="13"/>
      <c r="AA68" s="57"/>
    </row>
    <row r="69" spans="1:28" s="4" customFormat="1" ht="15.75" x14ac:dyDescent="0.2">
      <c r="A69" s="37"/>
      <c r="B69" s="47"/>
      <c r="C69" s="97" t="s">
        <v>8</v>
      </c>
      <c r="D69" s="98"/>
      <c r="E69" s="98"/>
      <c r="F69" s="98"/>
      <c r="G69" s="98"/>
      <c r="H69" s="98"/>
      <c r="I69" s="98"/>
      <c r="J69" s="99"/>
      <c r="K69" s="97" t="s">
        <v>28</v>
      </c>
      <c r="L69" s="98"/>
      <c r="M69" s="98"/>
      <c r="N69" s="98"/>
      <c r="O69" s="98"/>
      <c r="P69" s="98"/>
      <c r="Q69" s="99"/>
      <c r="R69" s="97" t="s">
        <v>45</v>
      </c>
      <c r="S69" s="98"/>
      <c r="T69" s="98"/>
      <c r="U69" s="98"/>
      <c r="V69" s="98"/>
      <c r="W69" s="99"/>
      <c r="X69" s="42"/>
      <c r="Y69" s="50"/>
      <c r="Z69" s="13"/>
      <c r="AA69" s="57"/>
    </row>
    <row r="70" spans="1:28" s="4" customFormat="1" ht="15.75" customHeight="1" x14ac:dyDescent="0.2">
      <c r="A70" s="37"/>
      <c r="B70" s="47"/>
      <c r="C70" s="100"/>
      <c r="D70" s="101"/>
      <c r="E70" s="101"/>
      <c r="F70" s="101"/>
      <c r="G70" s="101"/>
      <c r="H70" s="101"/>
      <c r="I70" s="101"/>
      <c r="J70" s="102"/>
      <c r="K70" s="100"/>
      <c r="L70" s="101"/>
      <c r="M70" s="101"/>
      <c r="N70" s="101"/>
      <c r="O70" s="101"/>
      <c r="P70" s="101"/>
      <c r="Q70" s="102"/>
      <c r="R70" s="103"/>
      <c r="S70" s="104"/>
      <c r="T70" s="104"/>
      <c r="U70" s="104"/>
      <c r="V70" s="104"/>
      <c r="W70" s="105"/>
      <c r="X70" s="42"/>
      <c r="Y70" s="50"/>
      <c r="Z70" s="13"/>
      <c r="AA70" s="57"/>
    </row>
    <row r="71" spans="1:28" s="4" customFormat="1" ht="15.75" customHeight="1" x14ac:dyDescent="0.2">
      <c r="A71" s="37"/>
      <c r="B71" s="47"/>
      <c r="C71" s="26"/>
      <c r="D71" s="27"/>
      <c r="E71" s="27"/>
      <c r="F71" s="27"/>
      <c r="G71" s="27"/>
      <c r="H71" s="27"/>
      <c r="I71" s="27"/>
      <c r="J71" s="28"/>
      <c r="K71" s="100"/>
      <c r="L71" s="101"/>
      <c r="M71" s="101"/>
      <c r="N71" s="101"/>
      <c r="O71" s="101"/>
      <c r="P71" s="101"/>
      <c r="Q71" s="102"/>
      <c r="R71" s="144"/>
      <c r="S71" s="104"/>
      <c r="T71" s="104"/>
      <c r="U71" s="104"/>
      <c r="V71" s="104"/>
      <c r="W71" s="105"/>
      <c r="X71" s="42"/>
      <c r="Y71" s="50"/>
      <c r="Z71" s="13"/>
      <c r="AA71" s="57"/>
    </row>
    <row r="72" spans="1:28" s="4" customFormat="1" ht="3.75" customHeight="1" thickBot="1" x14ac:dyDescent="0.25">
      <c r="A72" s="37"/>
      <c r="B72" s="47"/>
      <c r="C72" s="29"/>
      <c r="D72" s="27"/>
      <c r="E72" s="27"/>
      <c r="F72" s="29"/>
      <c r="G72" s="27"/>
      <c r="H72" s="27"/>
      <c r="I72" s="29"/>
      <c r="J72" s="27"/>
      <c r="K72" s="27"/>
      <c r="L72" s="27"/>
      <c r="M72" s="27"/>
      <c r="N72" s="29"/>
      <c r="O72" s="29"/>
      <c r="P72" s="29"/>
      <c r="Q72" s="29"/>
      <c r="R72" s="31"/>
      <c r="S72" s="31"/>
      <c r="T72" s="31"/>
      <c r="U72" s="31"/>
      <c r="V72" s="31"/>
      <c r="W72" s="31"/>
      <c r="X72" s="42"/>
      <c r="Y72" s="50"/>
      <c r="Z72" s="13"/>
      <c r="AA72" s="57"/>
    </row>
    <row r="73" spans="1:28" s="5" customFormat="1" ht="16.5" thickBot="1" x14ac:dyDescent="0.25">
      <c r="A73" s="35"/>
      <c r="B73" s="18"/>
      <c r="C73" s="21" t="s">
        <v>1</v>
      </c>
      <c r="D73" s="61"/>
      <c r="E73" s="61"/>
      <c r="F73" s="25" t="s">
        <v>10</v>
      </c>
      <c r="G73" s="61"/>
      <c r="H73" s="61"/>
      <c r="I73" s="25" t="s">
        <v>10</v>
      </c>
      <c r="J73" s="61"/>
      <c r="K73" s="61"/>
      <c r="L73" s="61"/>
      <c r="M73" s="61"/>
      <c r="N73" s="19"/>
      <c r="O73" s="153" t="s">
        <v>27</v>
      </c>
      <c r="P73" s="153"/>
      <c r="Q73" s="153"/>
      <c r="R73" s="153"/>
      <c r="S73" s="153"/>
      <c r="T73" s="153"/>
      <c r="U73" s="154"/>
      <c r="V73" s="155">
        <f>SUM(V9,COUNT(R22,R23,R28,R29,R34,R35,R40,R41,R46,R47,R52,R53,R58,R59,R64,R65,R70,R71))</f>
        <v>0</v>
      </c>
      <c r="W73" s="156"/>
      <c r="X73" s="43"/>
      <c r="Y73" s="43"/>
      <c r="Z73" s="20"/>
      <c r="AA73" s="58"/>
    </row>
    <row r="74" spans="1:28" s="55" customFormat="1" ht="13.5" thickBot="1" x14ac:dyDescent="0.25">
      <c r="A74" s="60"/>
      <c r="B74" s="51"/>
      <c r="C74" s="151" t="s">
        <v>12</v>
      </c>
      <c r="D74" s="151"/>
      <c r="E74" s="151"/>
      <c r="F74" s="151"/>
      <c r="G74" s="151"/>
      <c r="H74" s="151"/>
      <c r="I74" s="151"/>
      <c r="J74" s="151"/>
      <c r="K74" s="151"/>
      <c r="L74" s="52"/>
      <c r="M74" s="152" t="s">
        <v>11</v>
      </c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53"/>
      <c r="Y74" s="53"/>
      <c r="Z74" s="54"/>
      <c r="AA74" s="59"/>
    </row>
    <row r="75" spans="1:28" ht="3" customHeight="1" thickTop="1" x14ac:dyDescent="0.2"/>
    <row r="76" spans="1:28" hidden="1" x14ac:dyDescent="0.2"/>
    <row r="77" spans="1:28" hidden="1" x14ac:dyDescent="0.2"/>
    <row r="78" spans="1:28" hidden="1" x14ac:dyDescent="0.2"/>
    <row r="79" spans="1:28" hidden="1" x14ac:dyDescent="0.2"/>
    <row r="80" spans="1:28" hidden="1" x14ac:dyDescent="0.2"/>
    <row r="81" spans="3:29" ht="15" hidden="1" x14ac:dyDescent="0.2">
      <c r="C81" s="34" t="s">
        <v>40</v>
      </c>
      <c r="J81" s="34" t="s">
        <v>41</v>
      </c>
      <c r="L81" s="4" t="s">
        <v>39</v>
      </c>
      <c r="N81" s="34" t="s">
        <v>42</v>
      </c>
      <c r="P81" s="34" t="s">
        <v>43</v>
      </c>
      <c r="R81" s="34" t="s">
        <v>44</v>
      </c>
      <c r="W81" s="157" t="b">
        <f>IF(E9&lt;&gt;"",IF(ISNUMBER(MATCH("*@*.??*",E9,0)),"ok","x"))</f>
        <v>0</v>
      </c>
      <c r="X81" s="158"/>
      <c r="Y81" s="159"/>
    </row>
    <row r="82" spans="3:29" ht="15" hidden="1" x14ac:dyDescent="0.2">
      <c r="C82" s="92"/>
      <c r="D82" s="85"/>
      <c r="E82" s="85"/>
      <c r="F82" s="86"/>
      <c r="G82" s="87"/>
      <c r="H82" s="67"/>
      <c r="J82" s="77"/>
      <c r="L82" s="77"/>
      <c r="N82" s="84"/>
      <c r="P82" s="84"/>
      <c r="R82" s="84"/>
      <c r="W82" s="160" t="e">
        <f>VLOOKUP(D19,escalao_ind,2,FALSE)</f>
        <v>#N/A</v>
      </c>
      <c r="X82" s="161"/>
      <c r="Y82" s="162"/>
    </row>
    <row r="83" spans="3:29" ht="15" hidden="1" x14ac:dyDescent="0.2">
      <c r="C83" s="93" t="s">
        <v>36</v>
      </c>
      <c r="D83" s="34" t="s">
        <v>39</v>
      </c>
      <c r="E83" s="34" t="s">
        <v>43</v>
      </c>
      <c r="F83" s="67">
        <v>2008</v>
      </c>
      <c r="G83" s="88">
        <v>2010</v>
      </c>
      <c r="H83" s="67"/>
      <c r="J83" s="78" t="s">
        <v>33</v>
      </c>
      <c r="L83" s="81" t="s">
        <v>18</v>
      </c>
      <c r="N83" s="81" t="s">
        <v>19</v>
      </c>
      <c r="P83" s="79" t="s">
        <v>3</v>
      </c>
      <c r="R83" s="81" t="s">
        <v>3</v>
      </c>
      <c r="W83" s="160" t="e">
        <f>VLOOKUP(D19,escalao_ind,3,FALSE)</f>
        <v>#N/A</v>
      </c>
      <c r="X83" s="161"/>
      <c r="Y83" s="162"/>
      <c r="AC83" s="96"/>
    </row>
    <row r="84" spans="3:29" ht="15" hidden="1" x14ac:dyDescent="0.2">
      <c r="C84" s="93" t="s">
        <v>37</v>
      </c>
      <c r="D84" s="34" t="s">
        <v>42</v>
      </c>
      <c r="E84" s="34" t="s">
        <v>43</v>
      </c>
      <c r="F84" s="67">
        <v>2006</v>
      </c>
      <c r="G84" s="88">
        <v>2007</v>
      </c>
      <c r="H84" s="67"/>
      <c r="J84" s="78" t="s">
        <v>34</v>
      </c>
      <c r="L84" s="81" t="s">
        <v>19</v>
      </c>
      <c r="N84" s="82" t="s">
        <v>31</v>
      </c>
      <c r="P84" s="79"/>
      <c r="R84" s="81" t="s">
        <v>4</v>
      </c>
      <c r="W84" s="150" t="e">
        <f>VLOOKUP(D19,escalao_ind,4,FALSE)</f>
        <v>#N/A</v>
      </c>
      <c r="X84" s="150"/>
      <c r="Y84" s="150"/>
      <c r="AC84" s="96"/>
    </row>
    <row r="85" spans="3:29" hidden="1" x14ac:dyDescent="0.2">
      <c r="C85" s="94" t="s">
        <v>38</v>
      </c>
      <c r="D85" s="34" t="s">
        <v>42</v>
      </c>
      <c r="E85" s="34" t="s">
        <v>44</v>
      </c>
      <c r="F85" s="68">
        <v>2004</v>
      </c>
      <c r="G85" s="88">
        <v>2005</v>
      </c>
      <c r="H85" s="68"/>
      <c r="J85" s="79"/>
      <c r="L85" s="82" t="s">
        <v>31</v>
      </c>
      <c r="N85" s="79"/>
      <c r="P85" s="79"/>
      <c r="R85" s="79"/>
      <c r="W85" s="150" t="e">
        <f>VLOOKUP(D19,escalao_ind,5,FALSE)</f>
        <v>#N/A</v>
      </c>
      <c r="X85" s="150"/>
      <c r="Y85" s="150"/>
    </row>
    <row r="86" spans="3:29" ht="15" hidden="1" x14ac:dyDescent="0.2">
      <c r="C86" s="93"/>
      <c r="F86" s="67"/>
      <c r="G86" s="88"/>
      <c r="H86" s="67"/>
      <c r="J86" s="78"/>
      <c r="L86" s="78"/>
      <c r="N86" s="79"/>
      <c r="P86" s="79"/>
      <c r="R86" s="79"/>
    </row>
    <row r="87" spans="3:29" ht="15" hidden="1" x14ac:dyDescent="0.2">
      <c r="C87" s="95"/>
      <c r="D87" s="89"/>
      <c r="E87" s="89"/>
      <c r="F87" s="90"/>
      <c r="G87" s="91"/>
      <c r="H87" s="67"/>
      <c r="J87" s="80"/>
      <c r="L87" s="83"/>
      <c r="N87" s="83"/>
      <c r="P87" s="83"/>
      <c r="R87" s="83"/>
    </row>
  </sheetData>
  <sheetProtection insertRows="0"/>
  <mergeCells count="152">
    <mergeCell ref="R64:W64"/>
    <mergeCell ref="R65:W65"/>
    <mergeCell ref="W81:Y81"/>
    <mergeCell ref="W82:Y82"/>
    <mergeCell ref="W83:Y83"/>
    <mergeCell ref="W84:Y84"/>
    <mergeCell ref="W85:Y85"/>
    <mergeCell ref="R23:W23"/>
    <mergeCell ref="R28:W28"/>
    <mergeCell ref="R29:W29"/>
    <mergeCell ref="R34:W34"/>
    <mergeCell ref="R33:W33"/>
    <mergeCell ref="M37:P37"/>
    <mergeCell ref="Q37:S37"/>
    <mergeCell ref="T37:W37"/>
    <mergeCell ref="K23:Q23"/>
    <mergeCell ref="K28:Q28"/>
    <mergeCell ref="K29:Q29"/>
    <mergeCell ref="R57:W57"/>
    <mergeCell ref="K65:Q65"/>
    <mergeCell ref="T55:W55"/>
    <mergeCell ref="K71:Q71"/>
    <mergeCell ref="C74:K74"/>
    <mergeCell ref="M74:W74"/>
    <mergeCell ref="O73:U73"/>
    <mergeCell ref="V73:W73"/>
    <mergeCell ref="R71:W71"/>
    <mergeCell ref="R52:W52"/>
    <mergeCell ref="R53:W53"/>
    <mergeCell ref="R51:W51"/>
    <mergeCell ref="K51:Q51"/>
    <mergeCell ref="D55:I55"/>
    <mergeCell ref="J55:L55"/>
    <mergeCell ref="M55:P55"/>
    <mergeCell ref="Q55:S55"/>
    <mergeCell ref="B57:B59"/>
    <mergeCell ref="C57:J57"/>
    <mergeCell ref="D49:I49"/>
    <mergeCell ref="J49:L49"/>
    <mergeCell ref="B51:B53"/>
    <mergeCell ref="C51:J51"/>
    <mergeCell ref="K52:Q52"/>
    <mergeCell ref="K53:Q53"/>
    <mergeCell ref="K58:Q58"/>
    <mergeCell ref="K59:Q59"/>
    <mergeCell ref="R58:W58"/>
    <mergeCell ref="R59:W59"/>
    <mergeCell ref="B21:B23"/>
    <mergeCell ref="C40:J40"/>
    <mergeCell ref="K33:Q33"/>
    <mergeCell ref="D25:I25"/>
    <mergeCell ref="J25:L25"/>
    <mergeCell ref="Q25:S25"/>
    <mergeCell ref="T25:W25"/>
    <mergeCell ref="B27:B29"/>
    <mergeCell ref="D31:I31"/>
    <mergeCell ref="J31:L31"/>
    <mergeCell ref="C28:J28"/>
    <mergeCell ref="R27:W27"/>
    <mergeCell ref="Q31:S31"/>
    <mergeCell ref="M25:P25"/>
    <mergeCell ref="K34:Q34"/>
    <mergeCell ref="K35:Q35"/>
    <mergeCell ref="K40:Q40"/>
    <mergeCell ref="R22:W22"/>
    <mergeCell ref="K22:Q22"/>
    <mergeCell ref="B45:B47"/>
    <mergeCell ref="C45:J45"/>
    <mergeCell ref="R45:W45"/>
    <mergeCell ref="K39:Q39"/>
    <mergeCell ref="M31:P31"/>
    <mergeCell ref="B33:B35"/>
    <mergeCell ref="C33:J33"/>
    <mergeCell ref="D37:I37"/>
    <mergeCell ref="J37:L37"/>
    <mergeCell ref="R46:W46"/>
    <mergeCell ref="R47:W47"/>
    <mergeCell ref="K45:Q45"/>
    <mergeCell ref="K47:Q47"/>
    <mergeCell ref="C46:J46"/>
    <mergeCell ref="K41:Q41"/>
    <mergeCell ref="K46:Q46"/>
    <mergeCell ref="B63:B65"/>
    <mergeCell ref="C63:J63"/>
    <mergeCell ref="R63:W63"/>
    <mergeCell ref="K57:Q57"/>
    <mergeCell ref="K63:Q63"/>
    <mergeCell ref="C16:G16"/>
    <mergeCell ref="D61:I61"/>
    <mergeCell ref="J61:L61"/>
    <mergeCell ref="M61:P61"/>
    <mergeCell ref="Q61:S61"/>
    <mergeCell ref="B39:B41"/>
    <mergeCell ref="C39:J39"/>
    <mergeCell ref="R39:W39"/>
    <mergeCell ref="Q43:S43"/>
    <mergeCell ref="T43:W43"/>
    <mergeCell ref="D43:I43"/>
    <mergeCell ref="J43:L43"/>
    <mergeCell ref="M43:P43"/>
    <mergeCell ref="C34:J34"/>
    <mergeCell ref="T31:W31"/>
    <mergeCell ref="R35:W35"/>
    <mergeCell ref="C22:J22"/>
    <mergeCell ref="R40:W40"/>
    <mergeCell ref="R41:W41"/>
    <mergeCell ref="C3:O3"/>
    <mergeCell ref="Q3:W3"/>
    <mergeCell ref="C5:F5"/>
    <mergeCell ref="G5:W5"/>
    <mergeCell ref="C21:J21"/>
    <mergeCell ref="R21:W21"/>
    <mergeCell ref="C7:D7"/>
    <mergeCell ref="K21:Q21"/>
    <mergeCell ref="K15:M15"/>
    <mergeCell ref="N15:W15"/>
    <mergeCell ref="C11:W11"/>
    <mergeCell ref="Q16:Y16"/>
    <mergeCell ref="H16:K16"/>
    <mergeCell ref="L13:M13"/>
    <mergeCell ref="J19:L19"/>
    <mergeCell ref="D19:I19"/>
    <mergeCell ref="C13:D13"/>
    <mergeCell ref="E13:K13"/>
    <mergeCell ref="N13:W13"/>
    <mergeCell ref="M19:P19"/>
    <mergeCell ref="Q19:S19"/>
    <mergeCell ref="T19:W19"/>
    <mergeCell ref="C69:J69"/>
    <mergeCell ref="K69:Q69"/>
    <mergeCell ref="R69:W69"/>
    <mergeCell ref="C70:J70"/>
    <mergeCell ref="K70:Q70"/>
    <mergeCell ref="R70:W70"/>
    <mergeCell ref="C67:W67"/>
    <mergeCell ref="L16:P16"/>
    <mergeCell ref="E7:N7"/>
    <mergeCell ref="O7:R7"/>
    <mergeCell ref="S7:W7"/>
    <mergeCell ref="E9:M9"/>
    <mergeCell ref="N9:U9"/>
    <mergeCell ref="V9:W9"/>
    <mergeCell ref="C27:J27"/>
    <mergeCell ref="T61:W61"/>
    <mergeCell ref="K27:Q27"/>
    <mergeCell ref="K64:Q64"/>
    <mergeCell ref="C64:J64"/>
    <mergeCell ref="C58:J58"/>
    <mergeCell ref="C52:J52"/>
    <mergeCell ref="M49:P49"/>
    <mergeCell ref="Q49:S49"/>
    <mergeCell ref="T49:W49"/>
  </mergeCells>
  <phoneticPr fontId="4" type="noConversion"/>
  <conditionalFormatting sqref="E9:M9">
    <cfRule type="expression" dxfId="16" priority="69" stopIfTrue="1">
      <formula>$W$81="x"</formula>
    </cfRule>
  </conditionalFormatting>
  <conditionalFormatting sqref="R22">
    <cfRule type="containsBlanks" priority="65" stopIfTrue="1">
      <formula>LEN(TRIM(R22))=0</formula>
    </cfRule>
    <cfRule type="expression" dxfId="15" priority="66" stopIfTrue="1">
      <formula>OR(YEAR($R$22)&lt;$AB$22,YEAR($R$22)&gt;$AB$23)</formula>
    </cfRule>
  </conditionalFormatting>
  <conditionalFormatting sqref="R23">
    <cfRule type="containsBlanks" priority="61" stopIfTrue="1">
      <formula>LEN(TRIM(R23))=0</formula>
    </cfRule>
    <cfRule type="expression" dxfId="14" priority="62" stopIfTrue="1">
      <formula>OR(YEAR($R$23)&lt;$AB$22,YEAR($R$23)&gt;$AB$23)</formula>
    </cfRule>
  </conditionalFormatting>
  <conditionalFormatting sqref="R28">
    <cfRule type="containsBlanks" priority="27" stopIfTrue="1">
      <formula>LEN(TRIM(R28))=0</formula>
    </cfRule>
    <cfRule type="expression" dxfId="13" priority="28" stopIfTrue="1">
      <formula>OR(YEAR($R$28)&lt;$AB$28,YEAR($R$28)&gt;$AB$29)</formula>
    </cfRule>
  </conditionalFormatting>
  <conditionalFormatting sqref="R29">
    <cfRule type="containsBlanks" priority="25" stopIfTrue="1">
      <formula>LEN(TRIM(R29))=0</formula>
    </cfRule>
    <cfRule type="expression" dxfId="12" priority="26" stopIfTrue="1">
      <formula>OR(YEAR($R$29)&lt;$AB$28,YEAR($R$29)&gt;$AB$29)</formula>
    </cfRule>
  </conditionalFormatting>
  <conditionalFormatting sqref="R34">
    <cfRule type="containsBlanks" priority="23" stopIfTrue="1">
      <formula>LEN(TRIM(R34))=0</formula>
    </cfRule>
    <cfRule type="expression" dxfId="11" priority="24" stopIfTrue="1">
      <formula>OR(YEAR($R$34)&lt;$AB$34,YEAR($R$34)&gt;$AB$35)</formula>
    </cfRule>
  </conditionalFormatting>
  <conditionalFormatting sqref="R35">
    <cfRule type="containsBlanks" priority="21" stopIfTrue="1">
      <formula>LEN(TRIM(R35))=0</formula>
    </cfRule>
    <cfRule type="expression" dxfId="10" priority="22" stopIfTrue="1">
      <formula>OR(YEAR($R$35)&lt;$AB$34,YEAR($R$35)&gt;$AB$35)</formula>
    </cfRule>
  </conditionalFormatting>
  <conditionalFormatting sqref="R40">
    <cfRule type="containsBlanks" priority="19" stopIfTrue="1">
      <formula>LEN(TRIM(R40))=0</formula>
    </cfRule>
    <cfRule type="expression" dxfId="9" priority="20" stopIfTrue="1">
      <formula>OR(YEAR($R$40)&lt;$AB$40,YEAR($R$40)&gt;$AB$41)</formula>
    </cfRule>
  </conditionalFormatting>
  <conditionalFormatting sqref="R41">
    <cfRule type="containsBlanks" priority="17" stopIfTrue="1">
      <formula>LEN(TRIM(R41))=0</formula>
    </cfRule>
    <cfRule type="expression" dxfId="8" priority="18" stopIfTrue="1">
      <formula>OR(YEAR($R$41)&lt;$AB$40,YEAR($R$41)&gt;$AB$41)</formula>
    </cfRule>
  </conditionalFormatting>
  <conditionalFormatting sqref="R46">
    <cfRule type="containsBlanks" priority="15" stopIfTrue="1">
      <formula>LEN(TRIM(R46))=0</formula>
    </cfRule>
    <cfRule type="expression" dxfId="7" priority="16" stopIfTrue="1">
      <formula>OR(YEAR($R$46)&lt;$AB$46,YEAR($R$46)&gt;$AB$47)</formula>
    </cfRule>
  </conditionalFormatting>
  <conditionalFormatting sqref="R47">
    <cfRule type="containsBlanks" priority="13" stopIfTrue="1">
      <formula>LEN(TRIM(R47))=0</formula>
    </cfRule>
    <cfRule type="expression" dxfId="6" priority="14" stopIfTrue="1">
      <formula>OR(YEAR($R$47)&lt;$AB$46,YEAR($R$47)&gt;$AB$47)</formula>
    </cfRule>
  </conditionalFormatting>
  <conditionalFormatting sqref="R52">
    <cfRule type="containsBlanks" priority="11" stopIfTrue="1">
      <formula>LEN(TRIM(R52))=0</formula>
    </cfRule>
    <cfRule type="expression" dxfId="5" priority="12" stopIfTrue="1">
      <formula>OR(YEAR($R$52)&lt;$AB$52,YEAR($R$52)&gt;$AB$53)</formula>
    </cfRule>
  </conditionalFormatting>
  <conditionalFormatting sqref="R53">
    <cfRule type="containsBlanks" priority="9" stopIfTrue="1">
      <formula>LEN(TRIM(R53))=0</formula>
    </cfRule>
    <cfRule type="expression" dxfId="4" priority="10" stopIfTrue="1">
      <formula>OR(YEAR($R$53)&lt;$AB$52,YEAR($R$53)&gt;$AB$53)</formula>
    </cfRule>
  </conditionalFormatting>
  <conditionalFormatting sqref="R58">
    <cfRule type="containsBlanks" priority="7" stopIfTrue="1">
      <formula>LEN(TRIM(R58))=0</formula>
    </cfRule>
    <cfRule type="expression" dxfId="3" priority="8" stopIfTrue="1">
      <formula>OR(YEAR($R$58)&lt;$AB$58,YEAR($R$58)&gt;$AB$59)</formula>
    </cfRule>
  </conditionalFormatting>
  <conditionalFormatting sqref="R59">
    <cfRule type="containsBlanks" priority="5" stopIfTrue="1">
      <formula>LEN(TRIM(R59))=0</formula>
    </cfRule>
    <cfRule type="expression" dxfId="2" priority="6" stopIfTrue="1">
      <formula>OR(YEAR($R$59)&lt;$AB$58,YEAR($R$59)&gt;$AB$59)</formula>
    </cfRule>
  </conditionalFormatting>
  <conditionalFormatting sqref="R64">
    <cfRule type="containsBlanks" priority="3" stopIfTrue="1">
      <formula>LEN(TRIM(R64))=0</formula>
    </cfRule>
    <cfRule type="expression" dxfId="1" priority="4" stopIfTrue="1">
      <formula>OR(YEAR($R$64)&lt;$AB$64,YEAR($R$64)&gt;$AB$65)</formula>
    </cfRule>
  </conditionalFormatting>
  <conditionalFormatting sqref="R65">
    <cfRule type="containsBlanks" priority="1" stopIfTrue="1">
      <formula>LEN(TRIM(R65))=0</formula>
    </cfRule>
    <cfRule type="expression" dxfId="0" priority="2" stopIfTrue="1">
      <formula>OR(YEAR($R$65)&lt;$AB$64,YEAR($R$65)&gt;$AB$65)</formula>
    </cfRule>
  </conditionalFormatting>
  <dataValidations count="6">
    <dataValidation type="list" allowBlank="1" showInputMessage="1" showErrorMessage="1" sqref="T19:W19 T25:W25 T31:W31 T43:W43 T49:W49 T55:W55 T37:W37 T61:W61" xr:uid="{00000000-0002-0000-0000-000000000000}">
      <formula1>INDIRECT(AC19)</formula1>
    </dataValidation>
    <dataValidation type="list" allowBlank="1" showInputMessage="1" showErrorMessage="1" sqref="D55:I55 D61:I61 D49:I49 D43:I43" xr:uid="{00000000-0002-0000-0000-000001000000}">
      <formula1>$C$82:$C$85</formula1>
    </dataValidation>
    <dataValidation type="list" allowBlank="1" showInputMessage="1" showErrorMessage="1" sqref="M61:P61 M19:P19 M31:P31 M37:P37 M43:P43 M49:P49 M55:P55" xr:uid="{00000000-0002-0000-0000-000002000000}">
      <formula1>INDIRECT(AC22)</formula1>
    </dataValidation>
    <dataValidation type="list" allowBlank="1" showInputMessage="1" showErrorMessage="1" sqref="E13:K13" xr:uid="{00000000-0002-0000-0000-000004000000}">
      <formula1>encontro</formula1>
    </dataValidation>
    <dataValidation type="list" allowBlank="1" showInputMessage="1" showErrorMessage="1" sqref="D19:I19 D25:I25 D31:I31 D37:I37" xr:uid="{00000000-0002-0000-0000-000005000000}">
      <formula1>escalao</formula1>
    </dataValidation>
    <dataValidation type="list" allowBlank="1" showInputMessage="1" showErrorMessage="1" sqref="M25:P25" xr:uid="{00000000-0002-0000-0000-000008000000}">
      <formula1>INDIRECT($AC$28)</formula1>
    </dataValidation>
  </dataValidations>
  <printOptions horizontalCentered="1" verticalCentered="1"/>
  <pageMargins left="0.31496062992125984" right="0.23622047244094491" top="0.27" bottom="0.31496062992125984" header="0" footer="0"/>
  <pageSetup paperSize="9" scale="90" orientation="portrait" r:id="rId1"/>
  <headerFooter alignWithMargins="0">
    <oddFooter>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5464655D7369418662949D1379EB17" ma:contentTypeVersion="1" ma:contentTypeDescription="Criar um novo documento." ma:contentTypeScope="" ma:versionID="f40e2a5aab41a8b9815d097ff3689b38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61f48838c177b772ee211a283a9dd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Data de Início do Agendamento" ma:description="" ma:internalName="PublishingStartDate">
      <xsd:simpleType>
        <xsd:restriction base="dms:Unknown"/>
      </xsd:simpleType>
    </xsd:element>
    <xsd:element name="PublishingExpirationDate" ma:index="9" nillable="true" ma:displayName="Data de Fim do Agendamento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DAE65DB-9F86-4647-8493-B421C5BE56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88E74F-CE97-42A2-A380-24EF8C567639}">
  <ds:schemaRefs>
    <ds:schemaRef ds:uri="http://schemas.microsoft.com/office/2006/documentManagement/types"/>
    <ds:schemaRef ds:uri="http://purl.org/dc/dcmitype/"/>
    <ds:schemaRef ds:uri="http://schemas.microsoft.com/sharepoint/v3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9C02D77-2E6A-4ABF-ACF7-882D847707E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27A5BA6-B5E6-44BF-A8E1-2A7C47089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11</vt:i4>
      </vt:variant>
    </vt:vector>
  </HeadingPairs>
  <TitlesOfParts>
    <vt:vector size="12" baseType="lpstr">
      <vt:lpstr>FICHA GV</vt:lpstr>
      <vt:lpstr>encontro</vt:lpstr>
      <vt:lpstr>escalao</vt:lpstr>
      <vt:lpstr>escalao_ind</vt:lpstr>
      <vt:lpstr>genero</vt:lpstr>
      <vt:lpstr>infantil_a</vt:lpstr>
      <vt:lpstr>iniciado_nivel</vt:lpstr>
      <vt:lpstr>nivel</vt:lpstr>
      <vt:lpstr>nivel_ind</vt:lpstr>
      <vt:lpstr>outro</vt:lpstr>
      <vt:lpstr>outro_nivel</vt:lpstr>
      <vt:lpstr>'FICHA GV'!Títulos_de_Impressão</vt:lpstr>
    </vt:vector>
  </TitlesOfParts>
  <Company>IPJ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rbraz</dc:creator>
  <cp:lastModifiedBy>Rui Fonseca (DGE)</cp:lastModifiedBy>
  <cp:lastPrinted>2019-02-08T13:07:25Z</cp:lastPrinted>
  <dcterms:created xsi:type="dcterms:W3CDTF">2011-04-19T12:26:03Z</dcterms:created>
  <dcterms:modified xsi:type="dcterms:W3CDTF">2019-11-14T16:26:47Z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</Properties>
</file>