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aemineduc.sharepoint.com/sites/DesportosGmnicos2-1234/Documentos Partilhados/1234/Fichas de inscrição/"/>
    </mc:Choice>
  </mc:AlternateContent>
  <xr:revisionPtr revIDLastSave="3" documentId="13_ncr:1_{43071FFA-FB27-4AE9-9703-2BE6B2AB8616}" xr6:coauthVersionLast="47" xr6:coauthVersionMax="47" xr10:uidLastSave="{7A45C374-C029-45A8-B473-B2A463C4F268}"/>
  <bookViews>
    <workbookView xWindow="-108" yWindow="-108" windowWidth="23256" windowHeight="13176" tabRatio="0" firstSheet="1" activeTab="1" xr2:uid="{00000000-000D-0000-FFFF-FFFF00000000}"/>
  </bookViews>
  <sheets>
    <sheet name="LISTAS" sheetId="13" state="hidden" r:id="rId1"/>
    <sheet name="Índice" sheetId="10" r:id="rId2"/>
    <sheet name="Grupo" sheetId="8" r:id="rId3"/>
    <sheet name="Instruções Grupo" sheetId="11" r:id="rId4"/>
  </sheets>
  <definedNames>
    <definedName name="_xlnm._FilterDatabase" localSheetId="2" hidden="1">Grupo!$B$15:$C$15</definedName>
    <definedName name="aparelhosartistica">LISTAS!$M$2:$M$4</definedName>
    <definedName name="_xlnm.Print_Area" localSheetId="2">Grupo!$A$4:$G$139</definedName>
    <definedName name="_xlnm.Print_Area" localSheetId="1">Índice!$A$2:$C$14</definedName>
    <definedName name="_xlnm.Print_Area" localSheetId="3">'Instruções Grupo'!$A$3:$B$17</definedName>
    <definedName name="GENEROACRO">LISTAS!$C$2:$C$4</definedName>
    <definedName name="generogeral">LISTAS!$C$2:$C$3</definedName>
    <definedName name="grupos">LISTAS!$E$2:$E$4</definedName>
    <definedName name="niveis">LISTAS!$V$2:$V$4</definedName>
    <definedName name="trampolins">LISTAS!$I$2:$I$7</definedName>
    <definedName name="turmas">Grupo!$R$11:$R$13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0" i="8" l="1"/>
  <c r="F109" i="8"/>
  <c r="F77" i="8"/>
  <c r="F76" i="8"/>
  <c r="F44" i="8"/>
  <c r="F43" i="8"/>
  <c r="C118" i="8"/>
  <c r="D118" i="8"/>
  <c r="C119" i="8"/>
  <c r="D119" i="8"/>
  <c r="C120" i="8"/>
  <c r="D120" i="8"/>
  <c r="C121" i="8"/>
  <c r="D121" i="8"/>
  <c r="C122" i="8"/>
  <c r="D122" i="8"/>
  <c r="C123" i="8"/>
  <c r="D123" i="8"/>
  <c r="C124" i="8"/>
  <c r="D124" i="8"/>
  <c r="C125" i="8"/>
  <c r="D125" i="8"/>
  <c r="C126" i="8"/>
  <c r="D126" i="8"/>
  <c r="C127" i="8"/>
  <c r="D127" i="8"/>
  <c r="C128" i="8"/>
  <c r="D128" i="8"/>
  <c r="C129" i="8"/>
  <c r="D129" i="8"/>
  <c r="C130" i="8"/>
  <c r="D130" i="8"/>
  <c r="C131" i="8"/>
  <c r="D131" i="8"/>
  <c r="C132" i="8"/>
  <c r="D132" i="8"/>
  <c r="C133" i="8"/>
  <c r="D133" i="8"/>
  <c r="C134" i="8"/>
  <c r="D134" i="8"/>
  <c r="C135" i="8"/>
  <c r="D135" i="8"/>
  <c r="C136" i="8"/>
  <c r="D136" i="8"/>
  <c r="C117" i="8"/>
  <c r="D117" i="8"/>
  <c r="F112" i="8"/>
  <c r="C112" i="8"/>
  <c r="C108" i="8"/>
  <c r="D139" i="8"/>
  <c r="C139" i="8"/>
  <c r="D106" i="8"/>
  <c r="C106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F79" i="8"/>
  <c r="C79" i="8"/>
  <c r="C75" i="8"/>
  <c r="D73" i="8"/>
  <c r="C73" i="8"/>
  <c r="C46" i="8"/>
  <c r="C51" i="8" s="1"/>
  <c r="F46" i="8"/>
  <c r="D51" i="8" s="1"/>
  <c r="C42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16" i="8"/>
  <c r="C39" i="8"/>
  <c r="C38" i="8"/>
  <c r="D39" i="8"/>
  <c r="D38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16" i="8"/>
  <c r="C7" i="8"/>
  <c r="A2" i="13"/>
  <c r="A5" i="13" s="1"/>
  <c r="C84" i="8" l="1"/>
  <c r="D70" i="8"/>
  <c r="D84" i="8"/>
  <c r="C70" i="8"/>
  <c r="A4" i="13"/>
  <c r="A7" i="13" s="1"/>
  <c r="B2" i="13" l="1"/>
  <c r="B7" i="13" s="1"/>
  <c r="B9" i="11" s="1"/>
  <c r="A2" i="10" l="1"/>
  <c r="C4" i="8"/>
  <c r="A11" i="8" l="1"/>
  <c r="C40" i="8"/>
  <c r="D40" i="8"/>
</calcChain>
</file>

<file path=xl/sharedStrings.xml><?xml version="1.0" encoding="utf-8"?>
<sst xmlns="http://schemas.openxmlformats.org/spreadsheetml/2006/main" count="1160" uniqueCount="113">
  <si>
    <t>nº</t>
  </si>
  <si>
    <t>Escola</t>
  </si>
  <si>
    <t>CLDE</t>
  </si>
  <si>
    <t>Grupo</t>
  </si>
  <si>
    <t>Nome dos Juízes</t>
  </si>
  <si>
    <t>Porto</t>
  </si>
  <si>
    <t>Género</t>
  </si>
  <si>
    <t>Bilhete de identidade</t>
  </si>
  <si>
    <t>par</t>
  </si>
  <si>
    <t>mas</t>
  </si>
  <si>
    <t>trio</t>
  </si>
  <si>
    <t>fem</t>
  </si>
  <si>
    <t>Data de nascimento</t>
  </si>
  <si>
    <t>GRUPO A</t>
  </si>
  <si>
    <t>Nome dos gínastas</t>
  </si>
  <si>
    <t>GRUPO B</t>
  </si>
  <si>
    <t>GRUPO C</t>
  </si>
  <si>
    <t>GRUPO D</t>
  </si>
  <si>
    <t>PCT</t>
  </si>
  <si>
    <t>Mini</t>
  </si>
  <si>
    <t>Instruções</t>
  </si>
  <si>
    <t>Inscrição dos alunos</t>
  </si>
  <si>
    <t>Instruções de preenchimento</t>
  </si>
  <si>
    <t>ANO LETIVO</t>
  </si>
  <si>
    <t>GENERO</t>
  </si>
  <si>
    <t>Mas</t>
  </si>
  <si>
    <t>Fem</t>
  </si>
  <si>
    <t>Misto</t>
  </si>
  <si>
    <t>DSR/CLDE</t>
  </si>
  <si>
    <t>ACRO</t>
  </si>
  <si>
    <t/>
  </si>
  <si>
    <t>TRAMPOLINS</t>
  </si>
  <si>
    <t>artística</t>
  </si>
  <si>
    <t>pares-trios</t>
  </si>
  <si>
    <t>níveis</t>
  </si>
  <si>
    <t>par misto</t>
  </si>
  <si>
    <t>PCT fem</t>
  </si>
  <si>
    <t>barra fixa</t>
  </si>
  <si>
    <t>Trave fem</t>
  </si>
  <si>
    <t>selecione</t>
  </si>
  <si>
    <t>Braga</t>
  </si>
  <si>
    <t>par fem</t>
  </si>
  <si>
    <t>PCT mas</t>
  </si>
  <si>
    <t>Paralelas</t>
  </si>
  <si>
    <t>Barra fixa fem</t>
  </si>
  <si>
    <t>Bragança e Côa</t>
  </si>
  <si>
    <t>par mas</t>
  </si>
  <si>
    <t>Tapete</t>
  </si>
  <si>
    <t>PCTM fem</t>
  </si>
  <si>
    <t>Trave</t>
  </si>
  <si>
    <t>Barra fixa mas</t>
  </si>
  <si>
    <t>1.1</t>
  </si>
  <si>
    <t>EDV</t>
  </si>
  <si>
    <t>trio fem</t>
  </si>
  <si>
    <t>PCTM mas</t>
  </si>
  <si>
    <t>Paralelas mas</t>
  </si>
  <si>
    <t>1.2</t>
  </si>
  <si>
    <t>trio mas</t>
  </si>
  <si>
    <t>PCTT fem</t>
  </si>
  <si>
    <t>1.3</t>
  </si>
  <si>
    <t>Tamega</t>
  </si>
  <si>
    <t>PCTT mas</t>
  </si>
  <si>
    <t>2.1</t>
  </si>
  <si>
    <t>Viana do Castelo</t>
  </si>
  <si>
    <t>PCTN fem</t>
  </si>
  <si>
    <t>2.2</t>
  </si>
  <si>
    <t>PCTN mas</t>
  </si>
  <si>
    <t>2.3</t>
  </si>
  <si>
    <t>Mini fem</t>
  </si>
  <si>
    <t>3.1</t>
  </si>
  <si>
    <t>Mini mas</t>
  </si>
  <si>
    <t>3.2</t>
  </si>
  <si>
    <t>Tapete fem</t>
  </si>
  <si>
    <t>3.3</t>
  </si>
  <si>
    <t>4.1</t>
  </si>
  <si>
    <t>Tapete mas</t>
  </si>
  <si>
    <t>4.2</t>
  </si>
  <si>
    <t>4.3</t>
  </si>
  <si>
    <t>4.4</t>
  </si>
  <si>
    <t>5.1</t>
  </si>
  <si>
    <t>5.3</t>
  </si>
  <si>
    <t>6.1</t>
  </si>
  <si>
    <t>6.2</t>
  </si>
  <si>
    <t>6.3</t>
  </si>
  <si>
    <t>7.1</t>
  </si>
  <si>
    <t>7.2</t>
  </si>
  <si>
    <t>7.3</t>
  </si>
  <si>
    <t>8.1</t>
  </si>
  <si>
    <t>8.2</t>
  </si>
  <si>
    <t>8.3</t>
  </si>
  <si>
    <t>9.1</t>
  </si>
  <si>
    <t>9.2</t>
  </si>
  <si>
    <t>9.3</t>
  </si>
  <si>
    <t>10.1</t>
  </si>
  <si>
    <t>10.2</t>
  </si>
  <si>
    <t>10.3</t>
  </si>
  <si>
    <t>PCTN</t>
  </si>
  <si>
    <t>PCTT</t>
  </si>
  <si>
    <t>PCTM</t>
  </si>
  <si>
    <t>Trampolins</t>
  </si>
  <si>
    <t xml:space="preserve">Na parte da inscrição, colocar o primeiro e último nome de cada aluno </t>
  </si>
  <si>
    <t>Prencher o número de Cartão de Cidadão sem as letras</t>
  </si>
  <si>
    <t>Sempre que faltarem dados nas células, estas ficam preenchidas a vermelho</t>
  </si>
  <si>
    <t>No  cabeçalho escolher através dos filtros os nomes dos professores responsáveis pelos grupos, contactos, escola e DSR/CLDE.</t>
  </si>
  <si>
    <t>A escola e a  DSR/CLDE aparece automáticamente assim que inscrevam um aluno</t>
  </si>
  <si>
    <t>Instruções - Grupo</t>
  </si>
  <si>
    <t>Escolher o género do aluno, através do filtro</t>
  </si>
  <si>
    <t>Caso a escola tenha mais que um grupo a apresentar, tem preencher os dados relativos a cada Grupo (Grupo A, Grupo B, Grupo C e Grupo D)</t>
  </si>
  <si>
    <t>José Emanuel Rocha 2011-2020</t>
  </si>
  <si>
    <t>Prova:</t>
  </si>
  <si>
    <t>Data</t>
  </si>
  <si>
    <t>Nome do Professor</t>
  </si>
  <si>
    <t>Contacto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</si>
</sst>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22"/>
      <color theme="1"/>
      <name val="Times New Roman"/>
      <family val="1"/>
    </font>
    <font>
      <sz val="16"/>
      <color theme="1"/>
      <name val="Times New Roman"/>
      <family val="1"/>
    </font>
    <font>
      <sz val="8"/>
      <color theme="1"/>
      <name val="Times New Roman"/>
      <family val="1"/>
    </font>
    <font>
      <b/>
      <sz val="24"/>
      <color theme="1"/>
      <name val="Times New Roman"/>
      <family val="1"/>
    </font>
    <font>
      <b/>
      <sz val="11"/>
      <color theme="1"/>
      <name val="Times New Roman"/>
      <family val="1"/>
    </font>
    <font>
      <sz val="28"/>
      <color rgb="FFFF0000"/>
      <name val="Times New Roman"/>
      <family val="1"/>
    </font>
    <font>
      <b/>
      <sz val="20"/>
      <color theme="1"/>
      <name val="Times New Roman"/>
      <family val="1"/>
    </font>
    <font>
      <sz val="12"/>
      <color theme="1"/>
      <name val="Times New Roman"/>
      <family val="1"/>
    </font>
    <font>
      <b/>
      <sz val="48"/>
      <color theme="1"/>
      <name val="Times New Roman"/>
      <family val="1"/>
    </font>
    <font>
      <b/>
      <sz val="36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</font>
    <font>
      <b/>
      <sz val="14"/>
      <color theme="0"/>
      <name val="Times New Roman"/>
      <family val="1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sz val="20"/>
      <color theme="0"/>
      <name val="Times New Roman"/>
      <family val="1"/>
    </font>
    <font>
      <b/>
      <sz val="10"/>
      <color theme="0"/>
      <name val="Times New Roman"/>
      <family val="1"/>
    </font>
    <font>
      <b/>
      <i/>
      <sz val="22"/>
      <color theme="3" tint="-0.499984740745262"/>
      <name val="Times New Roman"/>
      <family val="1"/>
    </font>
    <font>
      <i/>
      <sz val="22"/>
      <color theme="0"/>
      <name val="Times New Roman"/>
      <family val="1"/>
    </font>
    <font>
      <b/>
      <i/>
      <sz val="36"/>
      <color theme="3" tint="-0.499984740745262"/>
      <name val="Times New Roman"/>
      <family val="1"/>
    </font>
    <font>
      <b/>
      <sz val="40"/>
      <color theme="3" tint="-0.499984740745262"/>
      <name val="Times New Roman"/>
      <family val="1"/>
    </font>
    <font>
      <sz val="18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4" borderId="4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NumberFormat="1" applyFont="1" applyFill="1" applyBorder="1" applyAlignment="1" applyProtection="1">
      <alignment horizontal="left" vertical="center" wrapText="1"/>
      <protection hidden="1"/>
    </xf>
    <xf numFmtId="0" fontId="1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1" fillId="4" borderId="0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1" fillId="4" borderId="4" xfId="0" applyNumberFormat="1" applyFont="1" applyFill="1" applyBorder="1" applyAlignment="1" applyProtection="1">
      <alignment horizontal="left" vertical="center" wrapText="1"/>
      <protection locked="0"/>
    </xf>
    <xf numFmtId="0" fontId="1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4" borderId="4" xfId="0" applyNumberFormat="1" applyFont="1" applyFill="1" applyBorder="1" applyAlignment="1" applyProtection="1">
      <alignment horizontal="left" vertical="center"/>
      <protection locked="0"/>
    </xf>
    <xf numFmtId="1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7" xfId="0" applyNumberFormat="1" applyFont="1" applyFill="1" applyBorder="1" applyAlignment="1" applyProtection="1">
      <alignment horizontal="left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horizontal="right" vertical="center"/>
      <protection locked="0"/>
    </xf>
    <xf numFmtId="0" fontId="1" fillId="4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Protection="1">
      <protection hidden="1"/>
    </xf>
    <xf numFmtId="0" fontId="18" fillId="0" borderId="0" xfId="0" applyFont="1" applyFill="1" applyProtection="1">
      <protection hidden="1"/>
    </xf>
    <xf numFmtId="0" fontId="19" fillId="0" borderId="0" xfId="0" applyFont="1" applyFill="1" applyAlignment="1" applyProtection="1">
      <alignment vertical="top"/>
      <protection hidden="1"/>
    </xf>
    <xf numFmtId="0" fontId="20" fillId="8" borderId="0" xfId="0" applyFont="1" applyFill="1" applyProtection="1">
      <protection hidden="1"/>
    </xf>
    <xf numFmtId="0" fontId="21" fillId="8" borderId="0" xfId="0" applyFont="1" applyFill="1" applyProtection="1">
      <protection hidden="1"/>
    </xf>
    <xf numFmtId="0" fontId="21" fillId="8" borderId="0" xfId="1" applyFont="1" applyFill="1" applyAlignment="1" applyProtection="1">
      <alignment horizontal="center" vertical="center" wrapText="1"/>
      <protection hidden="1"/>
    </xf>
    <xf numFmtId="0" fontId="21" fillId="8" borderId="0" xfId="0" applyFont="1" applyFill="1" applyAlignment="1" applyProtection="1">
      <alignment wrapText="1"/>
      <protection hidden="1"/>
    </xf>
    <xf numFmtId="0" fontId="22" fillId="8" borderId="0" xfId="0" applyFont="1" applyFill="1" applyAlignment="1" applyProtection="1">
      <alignment vertical="top"/>
      <protection hidden="1"/>
    </xf>
    <xf numFmtId="0" fontId="17" fillId="8" borderId="0" xfId="0" applyFont="1" applyFill="1" applyAlignment="1" applyProtection="1">
      <alignment horizontal="right"/>
      <protection hidden="1"/>
    </xf>
    <xf numFmtId="0" fontId="24" fillId="8" borderId="0" xfId="0" applyFont="1" applyFill="1" applyProtection="1">
      <protection hidden="1"/>
    </xf>
    <xf numFmtId="0" fontId="23" fillId="10" borderId="0" xfId="1" applyFont="1" applyFill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9" fillId="0" borderId="1" xfId="0" applyNumberFormat="1" applyFont="1" applyFill="1" applyBorder="1" applyAlignment="1" applyProtection="1">
      <alignment horizontal="left" vertical="center"/>
      <protection hidden="1"/>
    </xf>
    <xf numFmtId="0" fontId="9" fillId="0" borderId="1" xfId="0" applyNumberFormat="1" applyFont="1" applyFill="1" applyBorder="1" applyAlignment="1" applyProtection="1">
      <alignment horizontal="center" vertical="center"/>
      <protection hidden="1"/>
    </xf>
    <xf numFmtId="0" fontId="12" fillId="0" borderId="0" xfId="1" applyAlignment="1" applyProtection="1">
      <alignment vertical="center"/>
      <protection hidden="1"/>
    </xf>
    <xf numFmtId="22" fontId="0" fillId="0" borderId="0" xfId="0" applyNumberFormat="1"/>
    <xf numFmtId="0" fontId="14" fillId="11" borderId="1" xfId="0" applyFont="1" applyFill="1" applyBorder="1" applyAlignment="1">
      <alignment horizontal="right" vertical="center"/>
    </xf>
    <xf numFmtId="0" fontId="14" fillId="11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vertical="center"/>
      <protection locked="0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0" xfId="0" applyFill="1" applyBorder="1" applyProtection="1">
      <protection hidden="1"/>
    </xf>
    <xf numFmtId="0" fontId="14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6" fillId="6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/>
      <protection hidden="1"/>
    </xf>
    <xf numFmtId="0" fontId="21" fillId="4" borderId="0" xfId="0" applyFont="1" applyFill="1" applyAlignment="1" applyProtection="1">
      <alignment horizontal="center"/>
      <protection hidden="1"/>
    </xf>
    <xf numFmtId="0" fontId="25" fillId="9" borderId="0" xfId="0" applyFont="1" applyFill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10" xfId="0" applyFont="1" applyBorder="1" applyAlignment="1" applyProtection="1">
      <alignment horizontal="center" wrapText="1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14" fillId="11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6" fillId="12" borderId="1" xfId="0" applyFont="1" applyFill="1" applyBorder="1" applyAlignment="1" applyProtection="1">
      <alignment horizontal="center" vertical="center" wrapText="1"/>
      <protection hidden="1"/>
    </xf>
    <xf numFmtId="0" fontId="6" fillId="12" borderId="1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hidden="1"/>
    </xf>
    <xf numFmtId="0" fontId="6" fillId="3" borderId="6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6" fillId="12" borderId="5" xfId="0" applyFont="1" applyFill="1" applyBorder="1" applyAlignment="1" applyProtection="1">
      <alignment horizontal="center" vertical="center" wrapText="1"/>
      <protection hidden="1"/>
    </xf>
    <xf numFmtId="0" fontId="6" fillId="12" borderId="6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wrapText="1"/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0" fontId="6" fillId="12" borderId="5" xfId="0" applyFont="1" applyFill="1" applyBorder="1" applyAlignment="1" applyProtection="1">
      <alignment horizontal="center" vertical="center"/>
      <protection hidden="1"/>
    </xf>
    <xf numFmtId="0" fontId="6" fillId="12" borderId="6" xfId="0" applyFont="1" applyFill="1" applyBorder="1" applyAlignment="1" applyProtection="1">
      <alignment horizontal="center" vertical="center"/>
      <protection hidden="1"/>
    </xf>
    <xf numFmtId="0" fontId="6" fillId="12" borderId="2" xfId="0" applyFont="1" applyFill="1" applyBorder="1" applyAlignment="1" applyProtection="1">
      <alignment horizontal="center" vertical="center"/>
      <protection hidden="1"/>
    </xf>
    <xf numFmtId="0" fontId="6" fillId="12" borderId="3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7" fillId="7" borderId="0" xfId="0" applyFont="1" applyFill="1" applyAlignment="1">
      <alignment horizontal="center"/>
    </xf>
    <xf numFmtId="0" fontId="7" fillId="7" borderId="8" xfId="0" applyFont="1" applyFill="1" applyBorder="1" applyAlignment="1">
      <alignment horizontal="center"/>
    </xf>
  </cellXfs>
  <cellStyles count="2">
    <cellStyle name="Hiperligação" xfId="1" builtinId="8"/>
    <cellStyle name="Normal" xfId="0" builtinId="0"/>
  </cellStyles>
  <dxfs count="6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Instru&#231;&#245;es Grupo'!A1"/><Relationship Id="rId1" Type="http://schemas.openxmlformats.org/officeDocument/2006/relationships/hyperlink" Target="#&#205;ndice!A1"/><Relationship Id="rId4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Grup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470450</xdr:colOff>
      <xdr:row>9</xdr:row>
      <xdr:rowOff>66261</xdr:rowOff>
    </xdr:from>
    <xdr:to>
      <xdr:col>2</xdr:col>
      <xdr:colOff>3463699</xdr:colOff>
      <xdr:row>13</xdr:row>
      <xdr:rowOff>66625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2C1CCB0-6EFD-42B8-ADEB-F680EBD96B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450" y="3637722"/>
          <a:ext cx="7419475" cy="1140051"/>
        </a:xfrm>
        <a:prstGeom prst="rect">
          <a:avLst/>
        </a:prstGeom>
      </xdr:spPr>
    </xdr:pic>
    <xdr:clientData/>
  </xdr:twoCellAnchor>
  <xdr:twoCellAnchor editAs="oneCell">
    <xdr:from>
      <xdr:col>0</xdr:col>
      <xdr:colOff>39756</xdr:colOff>
      <xdr:row>3</xdr:row>
      <xdr:rowOff>132523</xdr:rowOff>
    </xdr:from>
    <xdr:to>
      <xdr:col>0</xdr:col>
      <xdr:colOff>4251185</xdr:colOff>
      <xdr:row>7</xdr:row>
      <xdr:rowOff>636105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874BD3E-1590-42B9-A581-B1025E5F8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56" y="1113184"/>
          <a:ext cx="4211429" cy="2173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44824</xdr:rowOff>
    </xdr:from>
    <xdr:to>
      <xdr:col>2</xdr:col>
      <xdr:colOff>2314575</xdr:colOff>
      <xdr:row>2</xdr:row>
      <xdr:rowOff>31283</xdr:rowOff>
    </xdr:to>
    <xdr:sp macro="" textlink="">
      <xdr:nvSpPr>
        <xdr:cNvPr id="7" name="Cortar e Arredondar Rectângulo de Canto Simples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0" y="44824"/>
          <a:ext cx="4923304" cy="479518"/>
        </a:xfrm>
        <a:prstGeom prst="snipRoundRect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Índice</a:t>
          </a:r>
          <a:endParaRPr lang="pt-PT" sz="2000" b="1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3</xdr:col>
      <xdr:colOff>32657</xdr:colOff>
      <xdr:row>0</xdr:row>
      <xdr:rowOff>44823</xdr:rowOff>
    </xdr:from>
    <xdr:to>
      <xdr:col>7</xdr:col>
      <xdr:colOff>27214</xdr:colOff>
      <xdr:row>2</xdr:row>
      <xdr:rowOff>35859</xdr:rowOff>
    </xdr:to>
    <xdr:sp macro="" textlink="">
      <xdr:nvSpPr>
        <xdr:cNvPr id="8" name="Cortar e Arredondar Rectângulo de Canto Simple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5151504" y="44823"/>
          <a:ext cx="4360369" cy="484095"/>
        </a:xfrm>
        <a:prstGeom prst="snipRoundRect">
          <a:avLst/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Instruções </a:t>
          </a:r>
          <a:r>
            <a:rPr lang="pt-PT" sz="20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  <xdr:twoCellAnchor>
    <xdr:from>
      <xdr:col>8</xdr:col>
      <xdr:colOff>326238</xdr:colOff>
      <xdr:row>5</xdr:row>
      <xdr:rowOff>138757</xdr:rowOff>
    </xdr:from>
    <xdr:to>
      <xdr:col>16</xdr:col>
      <xdr:colOff>577250</xdr:colOff>
      <xdr:row>28</xdr:row>
      <xdr:rowOff>49110</xdr:rowOff>
    </xdr:to>
    <xdr:sp macro="" textlink="">
      <xdr:nvSpPr>
        <xdr:cNvPr id="25" name="Explosão 1 17">
          <a:extLst>
            <a:ext uri="{FF2B5EF4-FFF2-40B4-BE49-F238E27FC236}">
              <a16:creationId xmlns:a16="http://schemas.microsoft.com/office/drawing/2014/main" id="{A2B79828-2BC3-4123-B8DB-D266B24041A2}"/>
            </a:ext>
          </a:extLst>
        </xdr:cNvPr>
        <xdr:cNvSpPr/>
      </xdr:nvSpPr>
      <xdr:spPr>
        <a:xfrm>
          <a:off x="10139473" y="1033279"/>
          <a:ext cx="5233829" cy="5622040"/>
        </a:xfrm>
        <a:prstGeom prst="irregularSeal1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650"/>
            <a:t>ATENÇÃO: Caso pretendam colar dados de outros locais, devem fazer esse procedimento através de colar valores</a:t>
          </a:r>
          <a:r>
            <a:rPr lang="pt-PT" sz="1650" baseline="0"/>
            <a:t> (CRTL+V), de forma a não desformatar a formatação das células.</a:t>
          </a:r>
          <a:endParaRPr lang="pt-PT" sz="1650"/>
        </a:p>
      </xdr:txBody>
    </xdr:sp>
    <xdr:clientData/>
  </xdr:twoCellAnchor>
  <xdr:twoCellAnchor editAs="oneCell">
    <xdr:from>
      <xdr:col>8</xdr:col>
      <xdr:colOff>0</xdr:colOff>
      <xdr:row>42</xdr:row>
      <xdr:rowOff>0</xdr:rowOff>
    </xdr:from>
    <xdr:to>
      <xdr:col>16</xdr:col>
      <xdr:colOff>277647</xdr:colOff>
      <xdr:row>65</xdr:row>
      <xdr:rowOff>94962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B529CB8B-C41B-433A-9110-562B4F1E7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63953" y="9816353"/>
          <a:ext cx="5297883" cy="5474682"/>
        </a:xfrm>
        <a:prstGeom prst="rect">
          <a:avLst/>
        </a:prstGeom>
      </xdr:spPr>
    </xdr:pic>
    <xdr:clientData/>
  </xdr:twoCellAnchor>
  <xdr:twoCellAnchor>
    <xdr:from>
      <xdr:col>8</xdr:col>
      <xdr:colOff>161364</xdr:colOff>
      <xdr:row>74</xdr:row>
      <xdr:rowOff>170330</xdr:rowOff>
    </xdr:from>
    <xdr:to>
      <xdr:col>16</xdr:col>
      <xdr:colOff>412376</xdr:colOff>
      <xdr:row>100</xdr:row>
      <xdr:rowOff>53789</xdr:rowOff>
    </xdr:to>
    <xdr:sp macro="" textlink="">
      <xdr:nvSpPr>
        <xdr:cNvPr id="27" name="Explosão 1 17">
          <a:extLst>
            <a:ext uri="{FF2B5EF4-FFF2-40B4-BE49-F238E27FC236}">
              <a16:creationId xmlns:a16="http://schemas.microsoft.com/office/drawing/2014/main" id="{760E949F-B90B-4F9B-8AD7-5CDF24E99B23}"/>
            </a:ext>
          </a:extLst>
        </xdr:cNvPr>
        <xdr:cNvSpPr/>
      </xdr:nvSpPr>
      <xdr:spPr>
        <a:xfrm>
          <a:off x="9825317" y="16916401"/>
          <a:ext cx="5271247" cy="5450541"/>
        </a:xfrm>
        <a:prstGeom prst="irregularSeal1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650"/>
            <a:t>ATENÇÃO: Caso pretendam colar dados de outros locais, devem fazer esse procedimento através de colar valores</a:t>
          </a:r>
          <a:r>
            <a:rPr lang="pt-PT" sz="1650" baseline="0"/>
            <a:t> (CRTL+V), de forma a não desformatar a formatação das células.</a:t>
          </a:r>
          <a:endParaRPr lang="pt-PT" sz="1650"/>
        </a:p>
      </xdr:txBody>
    </xdr:sp>
    <xdr:clientData/>
  </xdr:twoCellAnchor>
  <xdr:twoCellAnchor>
    <xdr:from>
      <xdr:col>8</xdr:col>
      <xdr:colOff>98612</xdr:colOff>
      <xdr:row>112</xdr:row>
      <xdr:rowOff>8964</xdr:rowOff>
    </xdr:from>
    <xdr:to>
      <xdr:col>16</xdr:col>
      <xdr:colOff>349624</xdr:colOff>
      <xdr:row>135</xdr:row>
      <xdr:rowOff>107576</xdr:rowOff>
    </xdr:to>
    <xdr:sp macro="" textlink="">
      <xdr:nvSpPr>
        <xdr:cNvPr id="28" name="Explosão 1 17">
          <a:extLst>
            <a:ext uri="{FF2B5EF4-FFF2-40B4-BE49-F238E27FC236}">
              <a16:creationId xmlns:a16="http://schemas.microsoft.com/office/drawing/2014/main" id="{C1163890-A48E-4E31-84BC-774848986787}"/>
            </a:ext>
          </a:extLst>
        </xdr:cNvPr>
        <xdr:cNvSpPr/>
      </xdr:nvSpPr>
      <xdr:spPr>
        <a:xfrm>
          <a:off x="9762565" y="24635011"/>
          <a:ext cx="5271247" cy="5450541"/>
        </a:xfrm>
        <a:prstGeom prst="irregularSeal1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650"/>
            <a:t>ATENÇÃO: Caso pretendam colar dados de outros locais, devem fazer esse procedimento através de colar valores</a:t>
          </a:r>
          <a:r>
            <a:rPr lang="pt-PT" sz="1650" baseline="0"/>
            <a:t> (CRTL+V), de forma a não desformatar a formatação das células.</a:t>
          </a:r>
          <a:endParaRPr lang="pt-PT" sz="1650"/>
        </a:p>
      </xdr:txBody>
    </xdr:sp>
    <xdr:clientData/>
  </xdr:twoCellAnchor>
  <xdr:twoCellAnchor editAs="oneCell">
    <xdr:from>
      <xdr:col>0</xdr:col>
      <xdr:colOff>76199</xdr:colOff>
      <xdr:row>3</xdr:row>
      <xdr:rowOff>160020</xdr:rowOff>
    </xdr:from>
    <xdr:to>
      <xdr:col>1</xdr:col>
      <xdr:colOff>2987186</xdr:colOff>
      <xdr:row>10</xdr:row>
      <xdr:rowOff>30480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589F0C88-1004-4128-BC51-5205312D7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739140"/>
          <a:ext cx="3330087" cy="171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205741</xdr:colOff>
      <xdr:row>40</xdr:row>
      <xdr:rowOff>60960</xdr:rowOff>
    </xdr:from>
    <xdr:to>
      <xdr:col>1</xdr:col>
      <xdr:colOff>2835521</xdr:colOff>
      <xdr:row>46</xdr:row>
      <xdr:rowOff>15240</xdr:rowOff>
    </xdr:to>
    <xdr:pic>
      <xdr:nvPicPr>
        <xdr:cNvPr id="21" name="Imagem 20">
          <a:extLst>
            <a:ext uri="{FF2B5EF4-FFF2-40B4-BE49-F238E27FC236}">
              <a16:creationId xmlns:a16="http://schemas.microsoft.com/office/drawing/2014/main" id="{8210C66C-6ED6-44C7-ABD4-8D9091651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1" y="9532620"/>
          <a:ext cx="3048880" cy="156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121920</xdr:colOff>
      <xdr:row>73</xdr:row>
      <xdr:rowOff>38100</xdr:rowOff>
    </xdr:from>
    <xdr:to>
      <xdr:col>1</xdr:col>
      <xdr:colOff>2751700</xdr:colOff>
      <xdr:row>79</xdr:row>
      <xdr:rowOff>38100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id="{4619D939-119C-4D3A-AB2D-4A10AFB5E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17564100"/>
          <a:ext cx="3048880" cy="156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129540</xdr:colOff>
      <xdr:row>106</xdr:row>
      <xdr:rowOff>15240</xdr:rowOff>
    </xdr:from>
    <xdr:to>
      <xdr:col>1</xdr:col>
      <xdr:colOff>2759320</xdr:colOff>
      <xdr:row>112</xdr:row>
      <xdr:rowOff>15240</xdr:rowOff>
    </xdr:to>
    <xdr:pic>
      <xdr:nvPicPr>
        <xdr:cNvPr id="23" name="Imagem 22">
          <a:extLst>
            <a:ext uri="{FF2B5EF4-FFF2-40B4-BE49-F238E27FC236}">
              <a16:creationId xmlns:a16="http://schemas.microsoft.com/office/drawing/2014/main" id="{35C5F452-8124-4F5B-B228-EEE4C1646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25549860"/>
          <a:ext cx="3048880" cy="156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95250</xdr:rowOff>
    </xdr:from>
    <xdr:to>
      <xdr:col>2</xdr:col>
      <xdr:colOff>0</xdr:colOff>
      <xdr:row>1</xdr:row>
      <xdr:rowOff>381000</xdr:rowOff>
    </xdr:to>
    <xdr:sp macro="" textlink="">
      <xdr:nvSpPr>
        <xdr:cNvPr id="4" name="Cortar e Arredondar Rectângulo de Canto Simple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04850" y="95250"/>
          <a:ext cx="7610475" cy="723900"/>
        </a:xfrm>
        <a:prstGeom prst="snipRound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Ficha</a:t>
          </a:r>
          <a:r>
            <a:rPr lang="pt-PT" sz="3600" b="1" baseline="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de inscrição</a:t>
          </a:r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pt-PT" sz="20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0"/>
  <sheetViews>
    <sheetView workbookViewId="0">
      <selection activeCell="B13" sqref="B13"/>
    </sheetView>
  </sheetViews>
  <sheetFormatPr defaultRowHeight="14.4" x14ac:dyDescent="0.3"/>
  <cols>
    <col min="1" max="1" width="15.6640625" bestFit="1" customWidth="1"/>
    <col min="4" max="4" width="2" customWidth="1"/>
    <col min="5" max="5" width="9.33203125" bestFit="1" customWidth="1"/>
    <col min="6" max="6" width="2" customWidth="1"/>
    <col min="7" max="7" width="9.33203125" bestFit="1" customWidth="1"/>
    <col min="8" max="8" width="2" customWidth="1"/>
    <col min="9" max="9" width="12.5546875" bestFit="1" customWidth="1"/>
    <col min="10" max="10" width="2" customWidth="1"/>
    <col min="11" max="11" width="12.5546875" bestFit="1" customWidth="1"/>
    <col min="12" max="12" width="2" customWidth="1"/>
    <col min="13" max="13" width="13.44140625" bestFit="1" customWidth="1"/>
    <col min="14" max="14" width="2" customWidth="1"/>
    <col min="15" max="15" width="13.44140625" bestFit="1" customWidth="1"/>
    <col min="16" max="16" width="2" customWidth="1"/>
    <col min="17" max="17" width="6.44140625" bestFit="1" customWidth="1"/>
    <col min="18" max="19" width="2" customWidth="1"/>
    <col min="20" max="20" width="10.44140625" bestFit="1" customWidth="1"/>
    <col min="21" max="21" width="2" customWidth="1"/>
    <col min="22" max="22" width="6" bestFit="1" customWidth="1"/>
  </cols>
  <sheetData>
    <row r="1" spans="1:24" x14ac:dyDescent="0.3">
      <c r="A1" s="56" t="s">
        <v>23</v>
      </c>
      <c r="B1" s="56"/>
      <c r="C1" t="s">
        <v>24</v>
      </c>
      <c r="D1" t="s">
        <v>30</v>
      </c>
      <c r="E1" t="s">
        <v>29</v>
      </c>
      <c r="F1" t="s">
        <v>30</v>
      </c>
      <c r="G1" t="s">
        <v>29</v>
      </c>
      <c r="H1" t="s">
        <v>30</v>
      </c>
      <c r="I1" t="s">
        <v>99</v>
      </c>
      <c r="J1" t="s">
        <v>30</v>
      </c>
      <c r="K1" t="s">
        <v>31</v>
      </c>
      <c r="L1" t="s">
        <v>30</v>
      </c>
      <c r="M1" t="s">
        <v>32</v>
      </c>
      <c r="N1" t="s">
        <v>30</v>
      </c>
      <c r="O1" t="s">
        <v>32</v>
      </c>
      <c r="P1" t="s">
        <v>30</v>
      </c>
      <c r="Q1" t="s">
        <v>3</v>
      </c>
      <c r="R1" t="s">
        <v>30</v>
      </c>
      <c r="S1" t="s">
        <v>30</v>
      </c>
      <c r="T1" t="s">
        <v>33</v>
      </c>
      <c r="U1" t="s">
        <v>30</v>
      </c>
      <c r="V1" t="s">
        <v>34</v>
      </c>
      <c r="W1" t="s">
        <v>30</v>
      </c>
      <c r="X1" t="s">
        <v>30</v>
      </c>
    </row>
    <row r="2" spans="1:24" x14ac:dyDescent="0.3">
      <c r="A2" s="47">
        <f ca="1">NOW()</f>
        <v>44496.557378587961</v>
      </c>
      <c r="B2">
        <f ca="1">A7+1</f>
        <v>2022</v>
      </c>
      <c r="C2" t="s">
        <v>25</v>
      </c>
      <c r="D2" t="s">
        <v>30</v>
      </c>
      <c r="E2" t="s">
        <v>8</v>
      </c>
      <c r="F2" t="s">
        <v>30</v>
      </c>
      <c r="G2" t="s">
        <v>35</v>
      </c>
      <c r="H2" t="s">
        <v>30</v>
      </c>
      <c r="I2" t="s">
        <v>18</v>
      </c>
      <c r="J2" t="s">
        <v>30</v>
      </c>
      <c r="K2" t="s">
        <v>36</v>
      </c>
      <c r="L2" t="s">
        <v>30</v>
      </c>
      <c r="M2" t="s">
        <v>37</v>
      </c>
      <c r="N2" t="s">
        <v>30</v>
      </c>
      <c r="O2" t="s">
        <v>38</v>
      </c>
      <c r="P2" t="s">
        <v>30</v>
      </c>
      <c r="Q2" t="s">
        <v>11</v>
      </c>
      <c r="R2" t="s">
        <v>30</v>
      </c>
      <c r="S2" t="s">
        <v>30</v>
      </c>
      <c r="T2" t="s">
        <v>39</v>
      </c>
      <c r="U2" t="s">
        <v>30</v>
      </c>
      <c r="V2">
        <v>1</v>
      </c>
      <c r="W2" t="s">
        <v>30</v>
      </c>
      <c r="X2" t="s">
        <v>40</v>
      </c>
    </row>
    <row r="3" spans="1:24" x14ac:dyDescent="0.3">
      <c r="C3" t="s">
        <v>26</v>
      </c>
      <c r="D3" t="s">
        <v>30</v>
      </c>
      <c r="E3" t="s">
        <v>10</v>
      </c>
      <c r="F3" t="s">
        <v>30</v>
      </c>
      <c r="G3" t="s">
        <v>41</v>
      </c>
      <c r="H3" t="s">
        <v>30</v>
      </c>
      <c r="I3" t="s">
        <v>19</v>
      </c>
      <c r="J3" t="s">
        <v>30</v>
      </c>
      <c r="K3" t="s">
        <v>42</v>
      </c>
      <c r="L3" t="s">
        <v>30</v>
      </c>
      <c r="M3" t="s">
        <v>43</v>
      </c>
      <c r="N3" t="s">
        <v>30</v>
      </c>
      <c r="O3" t="s">
        <v>44</v>
      </c>
      <c r="P3" t="s">
        <v>30</v>
      </c>
      <c r="Q3" t="s">
        <v>9</v>
      </c>
      <c r="R3" t="s">
        <v>30</v>
      </c>
      <c r="S3" t="s">
        <v>30</v>
      </c>
      <c r="T3" t="s">
        <v>30</v>
      </c>
      <c r="U3" t="s">
        <v>30</v>
      </c>
      <c r="V3">
        <v>2</v>
      </c>
      <c r="W3" t="s">
        <v>30</v>
      </c>
      <c r="X3" t="s">
        <v>45</v>
      </c>
    </row>
    <row r="4" spans="1:24" x14ac:dyDescent="0.3">
      <c r="A4">
        <f ca="1">YEAR(A2)</f>
        <v>2021</v>
      </c>
      <c r="B4">
        <v>21</v>
      </c>
      <c r="C4" t="s">
        <v>27</v>
      </c>
      <c r="D4" t="s">
        <v>30</v>
      </c>
      <c r="E4" t="s">
        <v>30</v>
      </c>
      <c r="F4" t="s">
        <v>30</v>
      </c>
      <c r="G4" t="s">
        <v>46</v>
      </c>
      <c r="H4" t="s">
        <v>30</v>
      </c>
      <c r="I4" t="s">
        <v>47</v>
      </c>
      <c r="J4" t="s">
        <v>30</v>
      </c>
      <c r="K4" t="s">
        <v>48</v>
      </c>
      <c r="L4" t="s">
        <v>30</v>
      </c>
      <c r="M4" t="s">
        <v>49</v>
      </c>
      <c r="N4" t="s">
        <v>30</v>
      </c>
      <c r="O4" t="s">
        <v>50</v>
      </c>
      <c r="P4" t="s">
        <v>30</v>
      </c>
      <c r="Q4" t="s">
        <v>30</v>
      </c>
      <c r="R4" t="s">
        <v>30</v>
      </c>
      <c r="S4" t="s">
        <v>30</v>
      </c>
      <c r="T4" t="s">
        <v>51</v>
      </c>
      <c r="U4" t="s">
        <v>30</v>
      </c>
      <c r="V4">
        <v>3</v>
      </c>
      <c r="W4" t="s">
        <v>30</v>
      </c>
      <c r="X4" t="s">
        <v>52</v>
      </c>
    </row>
    <row r="5" spans="1:24" x14ac:dyDescent="0.3">
      <c r="A5">
        <f ca="1">MONTH(A2)</f>
        <v>10</v>
      </c>
      <c r="B5">
        <v>31</v>
      </c>
      <c r="D5" t="s">
        <v>30</v>
      </c>
      <c r="E5" t="s">
        <v>30</v>
      </c>
      <c r="F5" t="s">
        <v>30</v>
      </c>
      <c r="G5" t="s">
        <v>53</v>
      </c>
      <c r="H5" t="s">
        <v>30</v>
      </c>
      <c r="I5" t="s">
        <v>96</v>
      </c>
      <c r="J5" t="s">
        <v>30</v>
      </c>
      <c r="K5" t="s">
        <v>54</v>
      </c>
      <c r="L5" t="s">
        <v>30</v>
      </c>
      <c r="N5" t="s">
        <v>30</v>
      </c>
      <c r="O5" t="s">
        <v>55</v>
      </c>
      <c r="P5" t="s">
        <v>30</v>
      </c>
      <c r="Q5" t="s">
        <v>30</v>
      </c>
      <c r="R5" t="s">
        <v>30</v>
      </c>
      <c r="S5" t="s">
        <v>30</v>
      </c>
      <c r="T5" t="s">
        <v>56</v>
      </c>
      <c r="U5" t="s">
        <v>30</v>
      </c>
      <c r="V5" t="s">
        <v>30</v>
      </c>
      <c r="W5" t="s">
        <v>30</v>
      </c>
      <c r="X5" t="s">
        <v>5</v>
      </c>
    </row>
    <row r="6" spans="1:24" x14ac:dyDescent="0.3">
      <c r="B6">
        <v>12</v>
      </c>
      <c r="D6" t="s">
        <v>30</v>
      </c>
      <c r="E6" t="s">
        <v>30</v>
      </c>
      <c r="F6" t="s">
        <v>30</v>
      </c>
      <c r="G6" t="s">
        <v>57</v>
      </c>
      <c r="H6" t="s">
        <v>30</v>
      </c>
      <c r="I6" t="s">
        <v>97</v>
      </c>
      <c r="J6" t="s">
        <v>30</v>
      </c>
      <c r="K6" t="s">
        <v>58</v>
      </c>
      <c r="L6" t="s">
        <v>30</v>
      </c>
      <c r="M6" t="s">
        <v>30</v>
      </c>
      <c r="N6" t="s">
        <v>30</v>
      </c>
      <c r="O6" t="s">
        <v>30</v>
      </c>
      <c r="P6" t="s">
        <v>30</v>
      </c>
      <c r="Q6" t="s">
        <v>30</v>
      </c>
      <c r="R6" t="s">
        <v>30</v>
      </c>
      <c r="S6" t="s">
        <v>30</v>
      </c>
      <c r="T6" t="s">
        <v>59</v>
      </c>
      <c r="U6" t="s">
        <v>30</v>
      </c>
      <c r="V6" t="s">
        <v>30</v>
      </c>
      <c r="W6" t="s">
        <v>30</v>
      </c>
      <c r="X6" t="s">
        <v>60</v>
      </c>
    </row>
    <row r="7" spans="1:24" x14ac:dyDescent="0.3">
      <c r="A7">
        <f ca="1">IF(A5&gt;8,A4,A4-1)</f>
        <v>2021</v>
      </c>
      <c r="B7">
        <f ca="1">B2-B4</f>
        <v>2001</v>
      </c>
      <c r="D7" t="s">
        <v>30</v>
      </c>
      <c r="E7" t="s">
        <v>30</v>
      </c>
      <c r="F7" t="s">
        <v>30</v>
      </c>
      <c r="G7" t="s">
        <v>30</v>
      </c>
      <c r="H7" t="s">
        <v>30</v>
      </c>
      <c r="I7" t="s">
        <v>98</v>
      </c>
      <c r="J7" t="s">
        <v>30</v>
      </c>
      <c r="K7" t="s">
        <v>61</v>
      </c>
      <c r="L7" t="s">
        <v>30</v>
      </c>
      <c r="M7" t="s">
        <v>30</v>
      </c>
      <c r="N7" t="s">
        <v>30</v>
      </c>
      <c r="O7" t="s">
        <v>30</v>
      </c>
      <c r="P7" t="s">
        <v>30</v>
      </c>
      <c r="Q7" t="s">
        <v>30</v>
      </c>
      <c r="R7" t="s">
        <v>30</v>
      </c>
      <c r="S7" t="s">
        <v>30</v>
      </c>
      <c r="T7" t="s">
        <v>62</v>
      </c>
      <c r="U7" t="s">
        <v>30</v>
      </c>
      <c r="V7" t="s">
        <v>30</v>
      </c>
      <c r="W7" t="s">
        <v>30</v>
      </c>
      <c r="X7" t="s">
        <v>63</v>
      </c>
    </row>
    <row r="8" spans="1:24" x14ac:dyDescent="0.3">
      <c r="D8" t="s">
        <v>30</v>
      </c>
      <c r="E8" t="s">
        <v>30</v>
      </c>
      <c r="F8" t="s">
        <v>30</v>
      </c>
      <c r="G8" t="s">
        <v>30</v>
      </c>
      <c r="H8" t="s">
        <v>30</v>
      </c>
      <c r="I8" t="s">
        <v>30</v>
      </c>
      <c r="J8" t="s">
        <v>30</v>
      </c>
      <c r="K8" t="s">
        <v>64</v>
      </c>
      <c r="L8" t="s">
        <v>30</v>
      </c>
      <c r="M8" t="s">
        <v>30</v>
      </c>
      <c r="N8" t="s">
        <v>30</v>
      </c>
      <c r="O8" t="s">
        <v>30</v>
      </c>
      <c r="P8" t="s">
        <v>30</v>
      </c>
      <c r="Q8" t="s">
        <v>30</v>
      </c>
      <c r="R8" t="s">
        <v>30</v>
      </c>
      <c r="S8" t="s">
        <v>30</v>
      </c>
      <c r="T8" t="s">
        <v>65</v>
      </c>
      <c r="U8" t="s">
        <v>30</v>
      </c>
      <c r="V8" t="s">
        <v>30</v>
      </c>
      <c r="W8" t="s">
        <v>30</v>
      </c>
      <c r="X8" t="s">
        <v>30</v>
      </c>
    </row>
    <row r="9" spans="1:24" x14ac:dyDescent="0.3">
      <c r="D9" t="s">
        <v>30</v>
      </c>
      <c r="E9" t="s">
        <v>30</v>
      </c>
      <c r="F9" t="s">
        <v>30</v>
      </c>
      <c r="G9" t="s">
        <v>30</v>
      </c>
      <c r="H9" t="s">
        <v>30</v>
      </c>
      <c r="I9" t="s">
        <v>30</v>
      </c>
      <c r="J9" t="s">
        <v>30</v>
      </c>
      <c r="K9" t="s">
        <v>66</v>
      </c>
      <c r="L9" t="s">
        <v>30</v>
      </c>
      <c r="M9" t="s">
        <v>30</v>
      </c>
      <c r="N9" t="s">
        <v>30</v>
      </c>
      <c r="O9" t="s">
        <v>30</v>
      </c>
      <c r="P9" t="s">
        <v>30</v>
      </c>
      <c r="Q9" t="s">
        <v>30</v>
      </c>
      <c r="R9" t="s">
        <v>30</v>
      </c>
      <c r="S9" t="s">
        <v>30</v>
      </c>
      <c r="T9" t="s">
        <v>67</v>
      </c>
      <c r="U9" t="s">
        <v>30</v>
      </c>
      <c r="V9" t="s">
        <v>30</v>
      </c>
      <c r="W9" t="s">
        <v>30</v>
      </c>
      <c r="X9" t="s">
        <v>30</v>
      </c>
    </row>
    <row r="10" spans="1:24" x14ac:dyDescent="0.3">
      <c r="D10" t="s">
        <v>30</v>
      </c>
      <c r="E10" t="s">
        <v>30</v>
      </c>
      <c r="F10" t="s">
        <v>30</v>
      </c>
      <c r="G10" t="s">
        <v>30</v>
      </c>
      <c r="H10" t="s">
        <v>30</v>
      </c>
      <c r="I10" t="s">
        <v>30</v>
      </c>
      <c r="J10" t="s">
        <v>30</v>
      </c>
      <c r="K10" t="s">
        <v>68</v>
      </c>
      <c r="L10" t="s">
        <v>30</v>
      </c>
      <c r="M10" t="s">
        <v>30</v>
      </c>
      <c r="N10" t="s">
        <v>30</v>
      </c>
      <c r="O10" t="s">
        <v>30</v>
      </c>
      <c r="P10" t="s">
        <v>30</v>
      </c>
      <c r="Q10" t="s">
        <v>30</v>
      </c>
      <c r="R10" t="s">
        <v>30</v>
      </c>
      <c r="S10" t="s">
        <v>30</v>
      </c>
      <c r="T10" t="s">
        <v>69</v>
      </c>
      <c r="U10" t="s">
        <v>30</v>
      </c>
      <c r="V10" t="s">
        <v>30</v>
      </c>
      <c r="W10" t="s">
        <v>30</v>
      </c>
      <c r="X10" t="s">
        <v>30</v>
      </c>
    </row>
    <row r="11" spans="1:24" x14ac:dyDescent="0.3">
      <c r="D11" t="s">
        <v>30</v>
      </c>
      <c r="E11" t="s">
        <v>30</v>
      </c>
      <c r="F11" t="s">
        <v>30</v>
      </c>
      <c r="G11" t="s">
        <v>30</v>
      </c>
      <c r="H11" t="s">
        <v>30</v>
      </c>
      <c r="I11" t="s">
        <v>30</v>
      </c>
      <c r="J11" t="s">
        <v>30</v>
      </c>
      <c r="K11" t="s">
        <v>70</v>
      </c>
      <c r="L11" t="s">
        <v>30</v>
      </c>
      <c r="M11" t="s">
        <v>30</v>
      </c>
      <c r="N11" t="s">
        <v>30</v>
      </c>
      <c r="O11" t="s">
        <v>30</v>
      </c>
      <c r="P11" t="s">
        <v>30</v>
      </c>
      <c r="Q11" t="s">
        <v>30</v>
      </c>
      <c r="R11" t="s">
        <v>30</v>
      </c>
      <c r="S11" t="s">
        <v>30</v>
      </c>
      <c r="T11" t="s">
        <v>71</v>
      </c>
      <c r="U11" t="s">
        <v>30</v>
      </c>
      <c r="V11" t="s">
        <v>30</v>
      </c>
      <c r="W11" t="s">
        <v>30</v>
      </c>
      <c r="X11" t="s">
        <v>30</v>
      </c>
    </row>
    <row r="12" spans="1:24" x14ac:dyDescent="0.3">
      <c r="D12" t="s">
        <v>30</v>
      </c>
      <c r="E12" t="s">
        <v>30</v>
      </c>
      <c r="F12" t="s">
        <v>30</v>
      </c>
      <c r="G12" t="s">
        <v>30</v>
      </c>
      <c r="H12" t="s">
        <v>30</v>
      </c>
      <c r="I12" t="s">
        <v>30</v>
      </c>
      <c r="J12" t="s">
        <v>30</v>
      </c>
      <c r="K12" t="s">
        <v>72</v>
      </c>
      <c r="L12" t="s">
        <v>30</v>
      </c>
      <c r="M12" t="s">
        <v>30</v>
      </c>
      <c r="N12" t="s">
        <v>30</v>
      </c>
      <c r="O12" t="s">
        <v>30</v>
      </c>
      <c r="P12" t="s">
        <v>30</v>
      </c>
      <c r="Q12" t="s">
        <v>30</v>
      </c>
      <c r="R12" t="s">
        <v>30</v>
      </c>
      <c r="S12" t="s">
        <v>30</v>
      </c>
      <c r="T12" t="s">
        <v>73</v>
      </c>
      <c r="U12" t="s">
        <v>30</v>
      </c>
      <c r="V12" t="s">
        <v>30</v>
      </c>
      <c r="W12" t="s">
        <v>30</v>
      </c>
      <c r="X12" t="s">
        <v>30</v>
      </c>
    </row>
    <row r="13" spans="1:24" x14ac:dyDescent="0.3">
      <c r="D13" t="s">
        <v>30</v>
      </c>
      <c r="E13" t="s">
        <v>30</v>
      </c>
      <c r="F13" t="s">
        <v>30</v>
      </c>
      <c r="G13" t="s">
        <v>30</v>
      </c>
      <c r="H13" t="s">
        <v>30</v>
      </c>
      <c r="I13" t="s">
        <v>30</v>
      </c>
      <c r="J13" t="s">
        <v>30</v>
      </c>
      <c r="K13" t="s">
        <v>72</v>
      </c>
      <c r="L13" t="s">
        <v>30</v>
      </c>
      <c r="M13" t="s">
        <v>30</v>
      </c>
      <c r="N13" t="s">
        <v>30</v>
      </c>
      <c r="O13" t="s">
        <v>30</v>
      </c>
      <c r="P13" t="s">
        <v>30</v>
      </c>
      <c r="Q13" t="s">
        <v>30</v>
      </c>
      <c r="R13" t="s">
        <v>30</v>
      </c>
      <c r="S13" t="s">
        <v>30</v>
      </c>
      <c r="T13" t="s">
        <v>74</v>
      </c>
      <c r="U13" t="s">
        <v>30</v>
      </c>
      <c r="V13" t="s">
        <v>30</v>
      </c>
      <c r="W13" t="s">
        <v>30</v>
      </c>
      <c r="X13" t="s">
        <v>30</v>
      </c>
    </row>
    <row r="14" spans="1:24" x14ac:dyDescent="0.3">
      <c r="D14" t="s">
        <v>30</v>
      </c>
      <c r="E14" t="s">
        <v>30</v>
      </c>
      <c r="F14" t="s">
        <v>30</v>
      </c>
      <c r="G14" t="s">
        <v>30</v>
      </c>
      <c r="H14" t="s">
        <v>30</v>
      </c>
      <c r="I14" t="s">
        <v>30</v>
      </c>
      <c r="J14" t="s">
        <v>30</v>
      </c>
      <c r="K14" t="s">
        <v>75</v>
      </c>
      <c r="L14" t="s">
        <v>30</v>
      </c>
      <c r="M14" t="s">
        <v>30</v>
      </c>
      <c r="N14" t="s">
        <v>30</v>
      </c>
      <c r="O14" t="s">
        <v>30</v>
      </c>
      <c r="P14" t="s">
        <v>30</v>
      </c>
      <c r="Q14" t="s">
        <v>30</v>
      </c>
      <c r="R14" t="s">
        <v>30</v>
      </c>
      <c r="S14" t="s">
        <v>30</v>
      </c>
      <c r="T14" t="s">
        <v>76</v>
      </c>
      <c r="U14" t="s">
        <v>30</v>
      </c>
      <c r="V14" t="s">
        <v>30</v>
      </c>
      <c r="W14" t="s">
        <v>30</v>
      </c>
      <c r="X14" t="s">
        <v>30</v>
      </c>
    </row>
    <row r="15" spans="1:24" x14ac:dyDescent="0.3">
      <c r="D15" t="s">
        <v>30</v>
      </c>
      <c r="E15" t="s">
        <v>30</v>
      </c>
      <c r="F15" t="s">
        <v>30</v>
      </c>
      <c r="G15" t="s">
        <v>30</v>
      </c>
      <c r="H15" t="s">
        <v>30</v>
      </c>
      <c r="I15" t="s">
        <v>30</v>
      </c>
      <c r="J15" t="s">
        <v>30</v>
      </c>
      <c r="K15" t="s">
        <v>30</v>
      </c>
      <c r="L15" t="s">
        <v>30</v>
      </c>
      <c r="M15" t="s">
        <v>30</v>
      </c>
      <c r="N15" t="s">
        <v>30</v>
      </c>
      <c r="O15" t="s">
        <v>30</v>
      </c>
      <c r="P15" t="s">
        <v>30</v>
      </c>
      <c r="Q15" t="s">
        <v>30</v>
      </c>
      <c r="R15" t="s">
        <v>30</v>
      </c>
      <c r="S15" t="s">
        <v>30</v>
      </c>
      <c r="T15" t="s">
        <v>77</v>
      </c>
      <c r="U15" t="s">
        <v>30</v>
      </c>
      <c r="V15" t="s">
        <v>30</v>
      </c>
      <c r="W15" t="s">
        <v>30</v>
      </c>
      <c r="X15" t="s">
        <v>30</v>
      </c>
    </row>
    <row r="16" spans="1:24" x14ac:dyDescent="0.3">
      <c r="D16" t="s">
        <v>30</v>
      </c>
      <c r="E16" t="s">
        <v>30</v>
      </c>
      <c r="F16" t="s">
        <v>30</v>
      </c>
      <c r="G16" t="s">
        <v>30</v>
      </c>
      <c r="H16" t="s">
        <v>30</v>
      </c>
      <c r="I16" t="s">
        <v>30</v>
      </c>
      <c r="J16" t="s">
        <v>30</v>
      </c>
      <c r="K16" t="s">
        <v>30</v>
      </c>
      <c r="L16" t="s">
        <v>30</v>
      </c>
      <c r="M16" t="s">
        <v>30</v>
      </c>
      <c r="N16" t="s">
        <v>30</v>
      </c>
      <c r="O16" t="s">
        <v>30</v>
      </c>
      <c r="P16" t="s">
        <v>30</v>
      </c>
      <c r="Q16" t="s">
        <v>30</v>
      </c>
      <c r="R16" t="s">
        <v>30</v>
      </c>
      <c r="S16" t="s">
        <v>30</v>
      </c>
      <c r="T16" t="s">
        <v>78</v>
      </c>
      <c r="U16" t="s">
        <v>30</v>
      </c>
      <c r="V16" t="s">
        <v>30</v>
      </c>
      <c r="W16" t="s">
        <v>30</v>
      </c>
      <c r="X16" t="s">
        <v>30</v>
      </c>
    </row>
    <row r="17" spans="4:24" x14ac:dyDescent="0.3">
      <c r="D17" t="s">
        <v>30</v>
      </c>
      <c r="E17" t="s">
        <v>30</v>
      </c>
      <c r="F17" t="s">
        <v>30</v>
      </c>
      <c r="G17" t="s">
        <v>30</v>
      </c>
      <c r="H17" t="s">
        <v>30</v>
      </c>
      <c r="I17" t="s">
        <v>30</v>
      </c>
      <c r="J17" t="s">
        <v>30</v>
      </c>
      <c r="K17" t="s">
        <v>30</v>
      </c>
      <c r="L17" t="s">
        <v>30</v>
      </c>
      <c r="M17" t="s">
        <v>30</v>
      </c>
      <c r="N17" t="s">
        <v>30</v>
      </c>
      <c r="O17" t="s">
        <v>30</v>
      </c>
      <c r="P17" t="s">
        <v>30</v>
      </c>
      <c r="Q17" t="s">
        <v>30</v>
      </c>
      <c r="R17" t="s">
        <v>30</v>
      </c>
      <c r="S17" t="s">
        <v>30</v>
      </c>
      <c r="T17" t="s">
        <v>79</v>
      </c>
      <c r="U17" t="s">
        <v>30</v>
      </c>
      <c r="V17" t="s">
        <v>30</v>
      </c>
      <c r="W17" t="s">
        <v>30</v>
      </c>
      <c r="X17" t="s">
        <v>30</v>
      </c>
    </row>
    <row r="18" spans="4:24" x14ac:dyDescent="0.3">
      <c r="D18" t="s">
        <v>30</v>
      </c>
      <c r="E18" t="s">
        <v>30</v>
      </c>
      <c r="F18" t="s">
        <v>30</v>
      </c>
      <c r="G18" t="s">
        <v>30</v>
      </c>
      <c r="H18" t="s">
        <v>30</v>
      </c>
      <c r="I18" t="s">
        <v>30</v>
      </c>
      <c r="J18" t="s">
        <v>30</v>
      </c>
      <c r="K18" t="s">
        <v>30</v>
      </c>
      <c r="L18" t="s">
        <v>30</v>
      </c>
      <c r="M18" t="s">
        <v>30</v>
      </c>
      <c r="N18" t="s">
        <v>30</v>
      </c>
      <c r="O18" t="s">
        <v>30</v>
      </c>
      <c r="P18" t="s">
        <v>30</v>
      </c>
      <c r="Q18" t="s">
        <v>30</v>
      </c>
      <c r="R18" t="s">
        <v>30</v>
      </c>
      <c r="S18" t="s">
        <v>30</v>
      </c>
      <c r="T18" t="s">
        <v>80</v>
      </c>
      <c r="U18" t="s">
        <v>30</v>
      </c>
      <c r="V18" t="s">
        <v>30</v>
      </c>
      <c r="W18" t="s">
        <v>30</v>
      </c>
      <c r="X18" t="s">
        <v>30</v>
      </c>
    </row>
    <row r="19" spans="4:24" x14ac:dyDescent="0.3">
      <c r="D19" t="s">
        <v>30</v>
      </c>
      <c r="E19" t="s">
        <v>30</v>
      </c>
      <c r="F19" t="s">
        <v>30</v>
      </c>
      <c r="G19" t="s">
        <v>30</v>
      </c>
      <c r="H19" t="s">
        <v>30</v>
      </c>
      <c r="I19" t="s">
        <v>30</v>
      </c>
      <c r="J19" t="s">
        <v>30</v>
      </c>
      <c r="K19" t="s">
        <v>30</v>
      </c>
      <c r="L19" t="s">
        <v>30</v>
      </c>
      <c r="M19" t="s">
        <v>30</v>
      </c>
      <c r="N19" t="s">
        <v>30</v>
      </c>
      <c r="O19" t="s">
        <v>30</v>
      </c>
      <c r="P19" t="s">
        <v>30</v>
      </c>
      <c r="Q19" t="s">
        <v>30</v>
      </c>
      <c r="R19" t="s">
        <v>30</v>
      </c>
      <c r="S19" t="s">
        <v>30</v>
      </c>
      <c r="T19" t="s">
        <v>81</v>
      </c>
      <c r="U19" t="s">
        <v>30</v>
      </c>
      <c r="V19" t="s">
        <v>30</v>
      </c>
      <c r="W19" t="s">
        <v>30</v>
      </c>
      <c r="X19" t="s">
        <v>30</v>
      </c>
    </row>
    <row r="20" spans="4:24" x14ac:dyDescent="0.3">
      <c r="D20" t="s">
        <v>30</v>
      </c>
      <c r="E20" t="s">
        <v>30</v>
      </c>
      <c r="F20" t="s">
        <v>30</v>
      </c>
      <c r="G20" t="s">
        <v>30</v>
      </c>
      <c r="H20" t="s">
        <v>30</v>
      </c>
      <c r="I20" t="s">
        <v>30</v>
      </c>
      <c r="J20" t="s">
        <v>30</v>
      </c>
      <c r="K20" t="s">
        <v>30</v>
      </c>
      <c r="L20" t="s">
        <v>30</v>
      </c>
      <c r="M20" t="s">
        <v>30</v>
      </c>
      <c r="N20" t="s">
        <v>30</v>
      </c>
      <c r="O20" t="s">
        <v>30</v>
      </c>
      <c r="P20" t="s">
        <v>30</v>
      </c>
      <c r="Q20" t="s">
        <v>30</v>
      </c>
      <c r="R20" t="s">
        <v>30</v>
      </c>
      <c r="S20" t="s">
        <v>30</v>
      </c>
      <c r="T20" t="s">
        <v>82</v>
      </c>
      <c r="U20" t="s">
        <v>30</v>
      </c>
      <c r="V20" t="s">
        <v>30</v>
      </c>
      <c r="W20" t="s">
        <v>30</v>
      </c>
      <c r="X20" t="s">
        <v>30</v>
      </c>
    </row>
    <row r="21" spans="4:24" x14ac:dyDescent="0.3">
      <c r="D21" t="s">
        <v>30</v>
      </c>
      <c r="E21" t="s">
        <v>30</v>
      </c>
      <c r="F21" t="s">
        <v>30</v>
      </c>
      <c r="G21" t="s">
        <v>30</v>
      </c>
      <c r="H21" t="s">
        <v>30</v>
      </c>
      <c r="I21" t="s">
        <v>30</v>
      </c>
      <c r="J21" t="s">
        <v>30</v>
      </c>
      <c r="K21" t="s">
        <v>30</v>
      </c>
      <c r="L21" t="s">
        <v>30</v>
      </c>
      <c r="M21" t="s">
        <v>30</v>
      </c>
      <c r="N21" t="s">
        <v>30</v>
      </c>
      <c r="O21" t="s">
        <v>30</v>
      </c>
      <c r="P21" t="s">
        <v>30</v>
      </c>
      <c r="Q21" t="s">
        <v>30</v>
      </c>
      <c r="R21" t="s">
        <v>30</v>
      </c>
      <c r="S21" t="s">
        <v>30</v>
      </c>
      <c r="T21" t="s">
        <v>83</v>
      </c>
      <c r="U21" t="s">
        <v>30</v>
      </c>
      <c r="V21" t="s">
        <v>30</v>
      </c>
      <c r="W21" t="s">
        <v>30</v>
      </c>
      <c r="X21" t="s">
        <v>30</v>
      </c>
    </row>
    <row r="22" spans="4:24" x14ac:dyDescent="0.3">
      <c r="D22" t="s">
        <v>30</v>
      </c>
      <c r="E22" t="s">
        <v>30</v>
      </c>
      <c r="F22" t="s">
        <v>30</v>
      </c>
      <c r="G22" t="s">
        <v>30</v>
      </c>
      <c r="H22" t="s">
        <v>30</v>
      </c>
      <c r="I22" t="s">
        <v>30</v>
      </c>
      <c r="J22" t="s">
        <v>30</v>
      </c>
      <c r="K22" t="s">
        <v>30</v>
      </c>
      <c r="L22" t="s">
        <v>30</v>
      </c>
      <c r="M22" t="s">
        <v>30</v>
      </c>
      <c r="N22" t="s">
        <v>30</v>
      </c>
      <c r="O22" t="s">
        <v>30</v>
      </c>
      <c r="P22" t="s">
        <v>30</v>
      </c>
      <c r="Q22" t="s">
        <v>30</v>
      </c>
      <c r="R22" t="s">
        <v>30</v>
      </c>
      <c r="S22" t="s">
        <v>30</v>
      </c>
      <c r="T22" t="s">
        <v>84</v>
      </c>
      <c r="U22" t="s">
        <v>30</v>
      </c>
      <c r="V22" t="s">
        <v>30</v>
      </c>
      <c r="W22" t="s">
        <v>30</v>
      </c>
      <c r="X22" t="s">
        <v>30</v>
      </c>
    </row>
    <row r="23" spans="4:24" x14ac:dyDescent="0.3">
      <c r="D23" t="s">
        <v>30</v>
      </c>
      <c r="E23" t="s">
        <v>30</v>
      </c>
      <c r="F23" t="s">
        <v>30</v>
      </c>
      <c r="G23" t="s">
        <v>30</v>
      </c>
      <c r="H23" t="s">
        <v>30</v>
      </c>
      <c r="I23" t="s">
        <v>30</v>
      </c>
      <c r="J23" t="s">
        <v>30</v>
      </c>
      <c r="K23" t="s">
        <v>30</v>
      </c>
      <c r="L23" t="s">
        <v>30</v>
      </c>
      <c r="M23" t="s">
        <v>30</v>
      </c>
      <c r="N23" t="s">
        <v>30</v>
      </c>
      <c r="O23" t="s">
        <v>30</v>
      </c>
      <c r="P23" t="s">
        <v>30</v>
      </c>
      <c r="Q23" t="s">
        <v>30</v>
      </c>
      <c r="R23" t="s">
        <v>30</v>
      </c>
      <c r="S23" t="s">
        <v>30</v>
      </c>
      <c r="T23" t="s">
        <v>85</v>
      </c>
      <c r="U23" t="s">
        <v>30</v>
      </c>
      <c r="V23" t="s">
        <v>30</v>
      </c>
      <c r="W23" t="s">
        <v>30</v>
      </c>
      <c r="X23" t="s">
        <v>30</v>
      </c>
    </row>
    <row r="24" spans="4:24" x14ac:dyDescent="0.3">
      <c r="D24" t="s">
        <v>30</v>
      </c>
      <c r="E24" t="s">
        <v>30</v>
      </c>
      <c r="F24" t="s">
        <v>30</v>
      </c>
      <c r="G24" t="s">
        <v>30</v>
      </c>
      <c r="H24" t="s">
        <v>30</v>
      </c>
      <c r="I24" t="s">
        <v>30</v>
      </c>
      <c r="J24" t="s">
        <v>30</v>
      </c>
      <c r="K24" t="s">
        <v>30</v>
      </c>
      <c r="L24" t="s">
        <v>30</v>
      </c>
      <c r="M24" t="s">
        <v>30</v>
      </c>
      <c r="N24" t="s">
        <v>30</v>
      </c>
      <c r="O24" t="s">
        <v>30</v>
      </c>
      <c r="P24" t="s">
        <v>30</v>
      </c>
      <c r="Q24" t="s">
        <v>30</v>
      </c>
      <c r="R24" t="s">
        <v>30</v>
      </c>
      <c r="S24" t="s">
        <v>30</v>
      </c>
      <c r="T24" t="s">
        <v>86</v>
      </c>
      <c r="U24" t="s">
        <v>30</v>
      </c>
      <c r="V24" t="s">
        <v>30</v>
      </c>
      <c r="W24" t="s">
        <v>30</v>
      </c>
      <c r="X24" t="s">
        <v>30</v>
      </c>
    </row>
    <row r="25" spans="4:24" x14ac:dyDescent="0.3">
      <c r="D25" t="s">
        <v>30</v>
      </c>
      <c r="E25" t="s">
        <v>30</v>
      </c>
      <c r="F25" t="s">
        <v>30</v>
      </c>
      <c r="G25" t="s">
        <v>30</v>
      </c>
      <c r="H25" t="s">
        <v>30</v>
      </c>
      <c r="I25" t="s">
        <v>30</v>
      </c>
      <c r="J25" t="s">
        <v>30</v>
      </c>
      <c r="K25" t="s">
        <v>30</v>
      </c>
      <c r="L25" t="s">
        <v>30</v>
      </c>
      <c r="M25" t="s">
        <v>30</v>
      </c>
      <c r="N25" t="s">
        <v>30</v>
      </c>
      <c r="O25" t="s">
        <v>30</v>
      </c>
      <c r="P25" t="s">
        <v>30</v>
      </c>
      <c r="Q25" t="s">
        <v>30</v>
      </c>
      <c r="R25" t="s">
        <v>30</v>
      </c>
      <c r="S25" t="s">
        <v>30</v>
      </c>
      <c r="T25" t="s">
        <v>87</v>
      </c>
      <c r="U25" t="s">
        <v>30</v>
      </c>
      <c r="V25" t="s">
        <v>30</v>
      </c>
      <c r="W25" t="s">
        <v>30</v>
      </c>
      <c r="X25" t="s">
        <v>30</v>
      </c>
    </row>
    <row r="26" spans="4:24" x14ac:dyDescent="0.3">
      <c r="D26" t="s">
        <v>30</v>
      </c>
      <c r="E26" t="s">
        <v>30</v>
      </c>
      <c r="F26" t="s">
        <v>30</v>
      </c>
      <c r="G26" t="s">
        <v>30</v>
      </c>
      <c r="H26" t="s">
        <v>30</v>
      </c>
      <c r="I26" t="s">
        <v>30</v>
      </c>
      <c r="J26" t="s">
        <v>30</v>
      </c>
      <c r="K26" t="s">
        <v>30</v>
      </c>
      <c r="L26" t="s">
        <v>30</v>
      </c>
      <c r="M26" t="s">
        <v>30</v>
      </c>
      <c r="N26" t="s">
        <v>30</v>
      </c>
      <c r="O26" t="s">
        <v>30</v>
      </c>
      <c r="P26" t="s">
        <v>30</v>
      </c>
      <c r="Q26" t="s">
        <v>30</v>
      </c>
      <c r="R26" t="s">
        <v>30</v>
      </c>
      <c r="S26" t="s">
        <v>30</v>
      </c>
      <c r="T26" t="s">
        <v>88</v>
      </c>
      <c r="U26" t="s">
        <v>30</v>
      </c>
      <c r="V26" t="s">
        <v>30</v>
      </c>
      <c r="W26" t="s">
        <v>30</v>
      </c>
      <c r="X26" t="s">
        <v>30</v>
      </c>
    </row>
    <row r="27" spans="4:24" x14ac:dyDescent="0.3">
      <c r="D27" t="s">
        <v>30</v>
      </c>
      <c r="E27" t="s">
        <v>30</v>
      </c>
      <c r="F27" t="s">
        <v>30</v>
      </c>
      <c r="G27" t="s">
        <v>30</v>
      </c>
      <c r="H27" t="s">
        <v>30</v>
      </c>
      <c r="I27" t="s">
        <v>30</v>
      </c>
      <c r="J27" t="s">
        <v>30</v>
      </c>
      <c r="K27" t="s">
        <v>30</v>
      </c>
      <c r="L27" t="s">
        <v>30</v>
      </c>
      <c r="M27" t="s">
        <v>30</v>
      </c>
      <c r="N27" t="s">
        <v>30</v>
      </c>
      <c r="O27" t="s">
        <v>30</v>
      </c>
      <c r="P27" t="s">
        <v>30</v>
      </c>
      <c r="Q27" t="s">
        <v>30</v>
      </c>
      <c r="R27" t="s">
        <v>30</v>
      </c>
      <c r="S27" t="s">
        <v>30</v>
      </c>
      <c r="T27" t="s">
        <v>89</v>
      </c>
      <c r="U27" t="s">
        <v>30</v>
      </c>
      <c r="V27" t="s">
        <v>30</v>
      </c>
      <c r="W27" t="s">
        <v>30</v>
      </c>
      <c r="X27" t="s">
        <v>30</v>
      </c>
    </row>
    <row r="28" spans="4:24" x14ac:dyDescent="0.3">
      <c r="D28" t="s">
        <v>30</v>
      </c>
      <c r="E28" t="s">
        <v>30</v>
      </c>
      <c r="F28" t="s">
        <v>30</v>
      </c>
      <c r="G28" t="s">
        <v>30</v>
      </c>
      <c r="H28" t="s">
        <v>30</v>
      </c>
      <c r="I28" t="s">
        <v>30</v>
      </c>
      <c r="J28" t="s">
        <v>30</v>
      </c>
      <c r="K28" t="s">
        <v>30</v>
      </c>
      <c r="L28" t="s">
        <v>30</v>
      </c>
      <c r="M28" t="s">
        <v>30</v>
      </c>
      <c r="N28" t="s">
        <v>30</v>
      </c>
      <c r="O28" t="s">
        <v>30</v>
      </c>
      <c r="P28" t="s">
        <v>30</v>
      </c>
      <c r="Q28" t="s">
        <v>30</v>
      </c>
      <c r="R28" t="s">
        <v>30</v>
      </c>
      <c r="S28" t="s">
        <v>30</v>
      </c>
      <c r="T28" t="s">
        <v>90</v>
      </c>
      <c r="U28" t="s">
        <v>30</v>
      </c>
      <c r="V28" t="s">
        <v>30</v>
      </c>
      <c r="W28" t="s">
        <v>30</v>
      </c>
      <c r="X28" t="s">
        <v>30</v>
      </c>
    </row>
    <row r="29" spans="4:24" x14ac:dyDescent="0.3">
      <c r="D29" t="s">
        <v>30</v>
      </c>
      <c r="E29" t="s">
        <v>30</v>
      </c>
      <c r="F29" t="s">
        <v>30</v>
      </c>
      <c r="G29" t="s">
        <v>30</v>
      </c>
      <c r="H29" t="s">
        <v>30</v>
      </c>
      <c r="I29" t="s">
        <v>30</v>
      </c>
      <c r="J29" t="s">
        <v>30</v>
      </c>
      <c r="K29" t="s">
        <v>30</v>
      </c>
      <c r="L29" t="s">
        <v>30</v>
      </c>
      <c r="M29" t="s">
        <v>30</v>
      </c>
      <c r="N29" t="s">
        <v>30</v>
      </c>
      <c r="O29" t="s">
        <v>30</v>
      </c>
      <c r="P29" t="s">
        <v>30</v>
      </c>
      <c r="Q29" t="s">
        <v>30</v>
      </c>
      <c r="R29" t="s">
        <v>30</v>
      </c>
      <c r="S29" t="s">
        <v>30</v>
      </c>
      <c r="T29" t="s">
        <v>91</v>
      </c>
      <c r="U29" t="s">
        <v>30</v>
      </c>
      <c r="V29" t="s">
        <v>30</v>
      </c>
      <c r="W29" t="s">
        <v>30</v>
      </c>
      <c r="X29" t="s">
        <v>30</v>
      </c>
    </row>
    <row r="30" spans="4:24" x14ac:dyDescent="0.3">
      <c r="D30" t="s">
        <v>30</v>
      </c>
      <c r="E30" t="s">
        <v>30</v>
      </c>
      <c r="F30" t="s">
        <v>30</v>
      </c>
      <c r="G30" t="s">
        <v>30</v>
      </c>
      <c r="H30" t="s">
        <v>30</v>
      </c>
      <c r="I30" t="s">
        <v>30</v>
      </c>
      <c r="J30" t="s">
        <v>30</v>
      </c>
      <c r="K30" t="s">
        <v>30</v>
      </c>
      <c r="L30" t="s">
        <v>30</v>
      </c>
      <c r="M30" t="s">
        <v>30</v>
      </c>
      <c r="N30" t="s">
        <v>30</v>
      </c>
      <c r="O30" t="s">
        <v>30</v>
      </c>
      <c r="P30" t="s">
        <v>30</v>
      </c>
      <c r="Q30" t="s">
        <v>30</v>
      </c>
      <c r="R30" t="s">
        <v>30</v>
      </c>
      <c r="S30" t="s">
        <v>30</v>
      </c>
      <c r="T30" t="s">
        <v>92</v>
      </c>
      <c r="U30" t="s">
        <v>30</v>
      </c>
      <c r="V30" t="s">
        <v>30</v>
      </c>
      <c r="W30" t="s">
        <v>30</v>
      </c>
      <c r="X30" t="s">
        <v>30</v>
      </c>
    </row>
    <row r="31" spans="4:24" x14ac:dyDescent="0.3">
      <c r="D31" t="s">
        <v>30</v>
      </c>
      <c r="E31" t="s">
        <v>30</v>
      </c>
      <c r="F31" t="s">
        <v>30</v>
      </c>
      <c r="G31" t="s">
        <v>30</v>
      </c>
      <c r="H31" t="s">
        <v>30</v>
      </c>
      <c r="I31" t="s">
        <v>30</v>
      </c>
      <c r="J31" t="s">
        <v>30</v>
      </c>
      <c r="K31" t="s">
        <v>30</v>
      </c>
      <c r="L31" t="s">
        <v>30</v>
      </c>
      <c r="M31" t="s">
        <v>30</v>
      </c>
      <c r="N31" t="s">
        <v>30</v>
      </c>
      <c r="O31" t="s">
        <v>30</v>
      </c>
      <c r="P31" t="s">
        <v>30</v>
      </c>
      <c r="Q31" t="s">
        <v>30</v>
      </c>
      <c r="R31" t="s">
        <v>30</v>
      </c>
      <c r="S31" t="s">
        <v>30</v>
      </c>
      <c r="T31" t="s">
        <v>93</v>
      </c>
      <c r="U31" t="s">
        <v>30</v>
      </c>
      <c r="V31" t="s">
        <v>30</v>
      </c>
      <c r="W31" t="s">
        <v>30</v>
      </c>
      <c r="X31" t="s">
        <v>30</v>
      </c>
    </row>
    <row r="32" spans="4:24" x14ac:dyDescent="0.3">
      <c r="D32" t="s">
        <v>30</v>
      </c>
      <c r="E32" t="s">
        <v>30</v>
      </c>
      <c r="F32" t="s">
        <v>30</v>
      </c>
      <c r="G32" t="s">
        <v>30</v>
      </c>
      <c r="H32" t="s">
        <v>30</v>
      </c>
      <c r="I32" t="s">
        <v>30</v>
      </c>
      <c r="J32" t="s">
        <v>30</v>
      </c>
      <c r="K32" t="s">
        <v>30</v>
      </c>
      <c r="L32" t="s">
        <v>30</v>
      </c>
      <c r="M32" t="s">
        <v>30</v>
      </c>
      <c r="N32" t="s">
        <v>30</v>
      </c>
      <c r="O32" t="s">
        <v>30</v>
      </c>
      <c r="P32" t="s">
        <v>30</v>
      </c>
      <c r="Q32" t="s">
        <v>30</v>
      </c>
      <c r="R32" t="s">
        <v>30</v>
      </c>
      <c r="S32" t="s">
        <v>30</v>
      </c>
      <c r="T32" t="s">
        <v>94</v>
      </c>
      <c r="U32" t="s">
        <v>30</v>
      </c>
      <c r="V32" t="s">
        <v>30</v>
      </c>
      <c r="W32" t="s">
        <v>30</v>
      </c>
      <c r="X32" t="s">
        <v>30</v>
      </c>
    </row>
    <row r="33" spans="4:24" x14ac:dyDescent="0.3">
      <c r="D33" t="s">
        <v>30</v>
      </c>
      <c r="E33" t="s">
        <v>30</v>
      </c>
      <c r="F33" t="s">
        <v>30</v>
      </c>
      <c r="G33" t="s">
        <v>30</v>
      </c>
      <c r="H33" t="s">
        <v>30</v>
      </c>
      <c r="I33" t="s">
        <v>30</v>
      </c>
      <c r="J33" t="s">
        <v>30</v>
      </c>
      <c r="K33" t="s">
        <v>30</v>
      </c>
      <c r="L33" t="s">
        <v>30</v>
      </c>
      <c r="M33" t="s">
        <v>30</v>
      </c>
      <c r="N33" t="s">
        <v>30</v>
      </c>
      <c r="O33" t="s">
        <v>30</v>
      </c>
      <c r="P33" t="s">
        <v>30</v>
      </c>
      <c r="Q33" t="s">
        <v>30</v>
      </c>
      <c r="R33" t="s">
        <v>30</v>
      </c>
      <c r="S33" t="s">
        <v>30</v>
      </c>
      <c r="T33" t="s">
        <v>95</v>
      </c>
      <c r="U33" t="s">
        <v>30</v>
      </c>
      <c r="V33" t="s">
        <v>30</v>
      </c>
      <c r="W33" t="s">
        <v>30</v>
      </c>
      <c r="X33" t="s">
        <v>30</v>
      </c>
    </row>
    <row r="34" spans="4:24" x14ac:dyDescent="0.3">
      <c r="D34" t="s">
        <v>30</v>
      </c>
      <c r="E34" t="s">
        <v>30</v>
      </c>
      <c r="F34" t="s">
        <v>30</v>
      </c>
      <c r="G34" t="s">
        <v>30</v>
      </c>
      <c r="H34" t="s">
        <v>30</v>
      </c>
      <c r="I34" t="s">
        <v>30</v>
      </c>
      <c r="J34" t="s">
        <v>30</v>
      </c>
      <c r="K34" t="s">
        <v>30</v>
      </c>
      <c r="L34" t="s">
        <v>30</v>
      </c>
      <c r="M34" t="s">
        <v>30</v>
      </c>
      <c r="N34" t="s">
        <v>30</v>
      </c>
      <c r="O34" t="s">
        <v>30</v>
      </c>
      <c r="P34" t="s">
        <v>30</v>
      </c>
      <c r="Q34" t="s">
        <v>30</v>
      </c>
      <c r="R34" t="s">
        <v>30</v>
      </c>
      <c r="S34" t="s">
        <v>30</v>
      </c>
      <c r="T34" t="s">
        <v>30</v>
      </c>
      <c r="U34" t="s">
        <v>30</v>
      </c>
      <c r="V34" t="s">
        <v>30</v>
      </c>
      <c r="W34" t="s">
        <v>30</v>
      </c>
      <c r="X34" t="s">
        <v>30</v>
      </c>
    </row>
    <row r="35" spans="4:24" x14ac:dyDescent="0.3">
      <c r="D35" t="s">
        <v>30</v>
      </c>
      <c r="E35" t="s">
        <v>30</v>
      </c>
      <c r="F35" t="s">
        <v>30</v>
      </c>
      <c r="G35" t="s">
        <v>30</v>
      </c>
      <c r="H35" t="s">
        <v>30</v>
      </c>
      <c r="I35" t="s">
        <v>30</v>
      </c>
      <c r="J35" t="s">
        <v>30</v>
      </c>
      <c r="K35" t="s">
        <v>30</v>
      </c>
      <c r="L35" t="s">
        <v>30</v>
      </c>
      <c r="M35" t="s">
        <v>30</v>
      </c>
      <c r="N35" t="s">
        <v>30</v>
      </c>
      <c r="O35" t="s">
        <v>30</v>
      </c>
      <c r="P35" t="s">
        <v>30</v>
      </c>
      <c r="Q35" t="s">
        <v>30</v>
      </c>
      <c r="R35" t="s">
        <v>30</v>
      </c>
      <c r="S35" t="s">
        <v>30</v>
      </c>
      <c r="T35" t="s">
        <v>30</v>
      </c>
      <c r="U35" t="s">
        <v>30</v>
      </c>
      <c r="V35" t="s">
        <v>30</v>
      </c>
      <c r="W35" t="s">
        <v>30</v>
      </c>
      <c r="X35" t="s">
        <v>30</v>
      </c>
    </row>
    <row r="36" spans="4:24" x14ac:dyDescent="0.3">
      <c r="D36" t="s">
        <v>30</v>
      </c>
      <c r="E36" t="s">
        <v>30</v>
      </c>
      <c r="F36" t="s">
        <v>30</v>
      </c>
      <c r="G36" t="s">
        <v>30</v>
      </c>
      <c r="H36" t="s">
        <v>30</v>
      </c>
      <c r="I36" t="s">
        <v>30</v>
      </c>
      <c r="J36" t="s">
        <v>30</v>
      </c>
      <c r="K36" t="s">
        <v>30</v>
      </c>
      <c r="L36" t="s">
        <v>30</v>
      </c>
      <c r="M36" t="s">
        <v>30</v>
      </c>
      <c r="N36" t="s">
        <v>30</v>
      </c>
      <c r="O36" t="s">
        <v>30</v>
      </c>
      <c r="P36" t="s">
        <v>30</v>
      </c>
      <c r="Q36" t="s">
        <v>30</v>
      </c>
      <c r="R36" t="s">
        <v>30</v>
      </c>
      <c r="S36" t="s">
        <v>30</v>
      </c>
      <c r="T36" t="s">
        <v>30</v>
      </c>
      <c r="U36" t="s">
        <v>30</v>
      </c>
      <c r="V36" t="s">
        <v>30</v>
      </c>
      <c r="W36" t="s">
        <v>30</v>
      </c>
      <c r="X36" t="s">
        <v>30</v>
      </c>
    </row>
    <row r="37" spans="4:24" x14ac:dyDescent="0.3">
      <c r="D37" t="s">
        <v>30</v>
      </c>
      <c r="E37" t="s">
        <v>30</v>
      </c>
      <c r="F37" t="s">
        <v>30</v>
      </c>
      <c r="G37" t="s">
        <v>30</v>
      </c>
      <c r="H37" t="s">
        <v>30</v>
      </c>
      <c r="I37" t="s">
        <v>30</v>
      </c>
      <c r="J37" t="s">
        <v>30</v>
      </c>
      <c r="K37" t="s">
        <v>30</v>
      </c>
      <c r="L37" t="s">
        <v>30</v>
      </c>
      <c r="M37" t="s">
        <v>30</v>
      </c>
      <c r="N37" t="s">
        <v>30</v>
      </c>
      <c r="O37" t="s">
        <v>30</v>
      </c>
      <c r="P37" t="s">
        <v>30</v>
      </c>
      <c r="Q37" t="s">
        <v>30</v>
      </c>
      <c r="R37" t="s">
        <v>30</v>
      </c>
      <c r="S37" t="s">
        <v>30</v>
      </c>
      <c r="T37" t="s">
        <v>30</v>
      </c>
      <c r="U37" t="s">
        <v>30</v>
      </c>
      <c r="V37" t="s">
        <v>30</v>
      </c>
      <c r="W37" t="s">
        <v>30</v>
      </c>
      <c r="X37" t="s">
        <v>30</v>
      </c>
    </row>
    <row r="38" spans="4:24" x14ac:dyDescent="0.3">
      <c r="D38" t="s">
        <v>30</v>
      </c>
      <c r="E38" t="s">
        <v>30</v>
      </c>
      <c r="F38" t="s">
        <v>30</v>
      </c>
      <c r="G38" t="s">
        <v>30</v>
      </c>
      <c r="H38" t="s">
        <v>30</v>
      </c>
      <c r="I38" t="s">
        <v>30</v>
      </c>
      <c r="J38" t="s">
        <v>30</v>
      </c>
      <c r="K38" t="s">
        <v>30</v>
      </c>
      <c r="L38" t="s">
        <v>30</v>
      </c>
      <c r="M38" t="s">
        <v>30</v>
      </c>
      <c r="N38" t="s">
        <v>30</v>
      </c>
      <c r="O38" t="s">
        <v>30</v>
      </c>
      <c r="P38" t="s">
        <v>30</v>
      </c>
      <c r="Q38" t="s">
        <v>30</v>
      </c>
      <c r="R38" t="s">
        <v>30</v>
      </c>
      <c r="S38" t="s">
        <v>30</v>
      </c>
      <c r="T38" t="s">
        <v>30</v>
      </c>
      <c r="U38" t="s">
        <v>30</v>
      </c>
      <c r="V38" t="s">
        <v>30</v>
      </c>
      <c r="W38" t="s">
        <v>30</v>
      </c>
      <c r="X38" t="s">
        <v>30</v>
      </c>
    </row>
    <row r="39" spans="4:24" x14ac:dyDescent="0.3">
      <c r="D39" t="s">
        <v>30</v>
      </c>
      <c r="E39" t="s">
        <v>30</v>
      </c>
      <c r="F39" t="s">
        <v>30</v>
      </c>
      <c r="G39" t="s">
        <v>30</v>
      </c>
      <c r="H39" t="s">
        <v>30</v>
      </c>
      <c r="I39" t="s">
        <v>30</v>
      </c>
      <c r="J39" t="s">
        <v>30</v>
      </c>
      <c r="K39" t="s">
        <v>30</v>
      </c>
      <c r="L39" t="s">
        <v>30</v>
      </c>
      <c r="M39" t="s">
        <v>30</v>
      </c>
      <c r="N39" t="s">
        <v>30</v>
      </c>
      <c r="O39" t="s">
        <v>30</v>
      </c>
      <c r="P39" t="s">
        <v>30</v>
      </c>
      <c r="Q39" t="s">
        <v>30</v>
      </c>
      <c r="R39" t="s">
        <v>30</v>
      </c>
      <c r="S39" t="s">
        <v>30</v>
      </c>
      <c r="T39" t="s">
        <v>30</v>
      </c>
      <c r="U39" t="s">
        <v>30</v>
      </c>
      <c r="V39" t="s">
        <v>30</v>
      </c>
      <c r="W39" t="s">
        <v>30</v>
      </c>
      <c r="X39" t="s">
        <v>30</v>
      </c>
    </row>
    <row r="40" spans="4:24" x14ac:dyDescent="0.3">
      <c r="D40" t="s">
        <v>30</v>
      </c>
      <c r="E40" t="s">
        <v>30</v>
      </c>
      <c r="F40" t="s">
        <v>30</v>
      </c>
      <c r="G40" t="s">
        <v>30</v>
      </c>
      <c r="H40" t="s">
        <v>30</v>
      </c>
      <c r="I40" t="s">
        <v>30</v>
      </c>
      <c r="J40" t="s">
        <v>30</v>
      </c>
      <c r="K40" t="s">
        <v>30</v>
      </c>
      <c r="L40" t="s">
        <v>30</v>
      </c>
      <c r="M40" t="s">
        <v>30</v>
      </c>
      <c r="N40" t="s">
        <v>30</v>
      </c>
      <c r="O40" t="s">
        <v>30</v>
      </c>
      <c r="P40" t="s">
        <v>30</v>
      </c>
      <c r="Q40" t="s">
        <v>30</v>
      </c>
      <c r="R40" t="s">
        <v>30</v>
      </c>
      <c r="S40" t="s">
        <v>30</v>
      </c>
      <c r="T40" t="s">
        <v>30</v>
      </c>
      <c r="U40" t="s">
        <v>30</v>
      </c>
      <c r="V40" t="s">
        <v>30</v>
      </c>
      <c r="W40" t="s">
        <v>30</v>
      </c>
      <c r="X40" t="s">
        <v>30</v>
      </c>
    </row>
    <row r="41" spans="4:24" x14ac:dyDescent="0.3">
      <c r="D41" t="s">
        <v>30</v>
      </c>
      <c r="E41" t="s">
        <v>30</v>
      </c>
      <c r="F41" t="s">
        <v>30</v>
      </c>
      <c r="G41" t="s">
        <v>30</v>
      </c>
      <c r="H41" t="s">
        <v>30</v>
      </c>
      <c r="I41" t="s">
        <v>30</v>
      </c>
      <c r="J41" t="s">
        <v>30</v>
      </c>
      <c r="K41" t="s">
        <v>30</v>
      </c>
      <c r="L41" t="s">
        <v>30</v>
      </c>
      <c r="M41" t="s">
        <v>30</v>
      </c>
      <c r="N41" t="s">
        <v>30</v>
      </c>
      <c r="O41" t="s">
        <v>30</v>
      </c>
      <c r="P41" t="s">
        <v>30</v>
      </c>
      <c r="Q41" t="s">
        <v>30</v>
      </c>
      <c r="R41" t="s">
        <v>30</v>
      </c>
      <c r="S41" t="s">
        <v>30</v>
      </c>
      <c r="T41" t="s">
        <v>30</v>
      </c>
      <c r="U41" t="s">
        <v>30</v>
      </c>
      <c r="V41" t="s">
        <v>30</v>
      </c>
      <c r="W41" t="s">
        <v>30</v>
      </c>
      <c r="X41" t="s">
        <v>30</v>
      </c>
    </row>
    <row r="42" spans="4:24" x14ac:dyDescent="0.3">
      <c r="D42" t="s">
        <v>30</v>
      </c>
      <c r="E42" t="s">
        <v>30</v>
      </c>
      <c r="F42" t="s">
        <v>30</v>
      </c>
      <c r="G42" t="s">
        <v>30</v>
      </c>
      <c r="H42" t="s">
        <v>30</v>
      </c>
      <c r="I42" t="s">
        <v>30</v>
      </c>
      <c r="J42" t="s">
        <v>30</v>
      </c>
      <c r="K42" t="s">
        <v>30</v>
      </c>
      <c r="L42" t="s">
        <v>30</v>
      </c>
      <c r="M42" t="s">
        <v>30</v>
      </c>
      <c r="N42" t="s">
        <v>30</v>
      </c>
      <c r="O42" t="s">
        <v>30</v>
      </c>
      <c r="P42" t="s">
        <v>30</v>
      </c>
      <c r="Q42" t="s">
        <v>30</v>
      </c>
      <c r="R42" t="s">
        <v>30</v>
      </c>
      <c r="S42" t="s">
        <v>30</v>
      </c>
      <c r="T42" t="s">
        <v>30</v>
      </c>
      <c r="U42" t="s">
        <v>30</v>
      </c>
      <c r="V42" t="s">
        <v>30</v>
      </c>
      <c r="W42" t="s">
        <v>30</v>
      </c>
      <c r="X42" t="s">
        <v>30</v>
      </c>
    </row>
    <row r="43" spans="4:24" x14ac:dyDescent="0.3">
      <c r="D43" t="s">
        <v>30</v>
      </c>
      <c r="E43" t="s">
        <v>30</v>
      </c>
      <c r="F43" t="s">
        <v>30</v>
      </c>
      <c r="G43" t="s">
        <v>30</v>
      </c>
      <c r="H43" t="s">
        <v>30</v>
      </c>
      <c r="I43" t="s">
        <v>30</v>
      </c>
      <c r="J43" t="s">
        <v>30</v>
      </c>
      <c r="K43" t="s">
        <v>30</v>
      </c>
      <c r="L43" t="s">
        <v>30</v>
      </c>
      <c r="M43" t="s">
        <v>30</v>
      </c>
      <c r="N43" t="s">
        <v>30</v>
      </c>
      <c r="O43" t="s">
        <v>30</v>
      </c>
      <c r="P43" t="s">
        <v>30</v>
      </c>
      <c r="Q43" t="s">
        <v>30</v>
      </c>
      <c r="R43" t="s">
        <v>30</v>
      </c>
      <c r="S43" t="s">
        <v>30</v>
      </c>
      <c r="T43" t="s">
        <v>30</v>
      </c>
      <c r="U43" t="s">
        <v>30</v>
      </c>
      <c r="V43" t="s">
        <v>30</v>
      </c>
      <c r="W43" t="s">
        <v>30</v>
      </c>
      <c r="X43" t="s">
        <v>30</v>
      </c>
    </row>
    <row r="44" spans="4:24" x14ac:dyDescent="0.3">
      <c r="D44" t="s">
        <v>30</v>
      </c>
      <c r="E44" t="s">
        <v>30</v>
      </c>
      <c r="F44" t="s">
        <v>30</v>
      </c>
      <c r="G44" t="s">
        <v>30</v>
      </c>
      <c r="H44" t="s">
        <v>30</v>
      </c>
      <c r="I44" t="s">
        <v>30</v>
      </c>
      <c r="J44" t="s">
        <v>30</v>
      </c>
      <c r="K44" t="s">
        <v>30</v>
      </c>
      <c r="L44" t="s">
        <v>30</v>
      </c>
      <c r="M44" t="s">
        <v>30</v>
      </c>
      <c r="N44" t="s">
        <v>30</v>
      </c>
      <c r="O44" t="s">
        <v>30</v>
      </c>
      <c r="P44" t="s">
        <v>30</v>
      </c>
      <c r="Q44" t="s">
        <v>30</v>
      </c>
      <c r="R44" t="s">
        <v>30</v>
      </c>
      <c r="S44" t="s">
        <v>30</v>
      </c>
      <c r="T44" t="s">
        <v>30</v>
      </c>
      <c r="U44" t="s">
        <v>30</v>
      </c>
      <c r="V44" t="s">
        <v>30</v>
      </c>
      <c r="W44" t="s">
        <v>30</v>
      </c>
      <c r="X44" t="s">
        <v>30</v>
      </c>
    </row>
    <row r="45" spans="4:24" x14ac:dyDescent="0.3">
      <c r="D45" t="s">
        <v>30</v>
      </c>
      <c r="E45" t="s">
        <v>30</v>
      </c>
      <c r="F45" t="s">
        <v>30</v>
      </c>
      <c r="G45" t="s">
        <v>30</v>
      </c>
      <c r="H45" t="s">
        <v>30</v>
      </c>
      <c r="I45" t="s">
        <v>30</v>
      </c>
      <c r="J45" t="s">
        <v>30</v>
      </c>
      <c r="K45" t="s">
        <v>30</v>
      </c>
      <c r="L45" t="s">
        <v>30</v>
      </c>
      <c r="M45" t="s">
        <v>30</v>
      </c>
      <c r="N45" t="s">
        <v>30</v>
      </c>
      <c r="O45" t="s">
        <v>30</v>
      </c>
      <c r="P45" t="s">
        <v>30</v>
      </c>
      <c r="Q45" t="s">
        <v>30</v>
      </c>
      <c r="R45" t="s">
        <v>30</v>
      </c>
      <c r="S45" t="s">
        <v>30</v>
      </c>
      <c r="T45" t="s">
        <v>30</v>
      </c>
      <c r="U45" t="s">
        <v>30</v>
      </c>
      <c r="V45" t="s">
        <v>30</v>
      </c>
      <c r="W45" t="s">
        <v>30</v>
      </c>
      <c r="X45" t="s">
        <v>30</v>
      </c>
    </row>
    <row r="46" spans="4:24" x14ac:dyDescent="0.3">
      <c r="D46" t="s">
        <v>30</v>
      </c>
      <c r="E46" t="s">
        <v>30</v>
      </c>
      <c r="F46" t="s">
        <v>30</v>
      </c>
      <c r="G46" t="s">
        <v>30</v>
      </c>
      <c r="H46" t="s">
        <v>30</v>
      </c>
      <c r="I46" t="s">
        <v>30</v>
      </c>
      <c r="J46" t="s">
        <v>30</v>
      </c>
      <c r="K46" t="s">
        <v>30</v>
      </c>
      <c r="L46" t="s">
        <v>30</v>
      </c>
      <c r="M46" t="s">
        <v>30</v>
      </c>
      <c r="N46" t="s">
        <v>30</v>
      </c>
      <c r="O46" t="s">
        <v>30</v>
      </c>
      <c r="P46" t="s">
        <v>30</v>
      </c>
      <c r="Q46" t="s">
        <v>30</v>
      </c>
      <c r="R46" t="s">
        <v>30</v>
      </c>
      <c r="S46" t="s">
        <v>30</v>
      </c>
      <c r="T46" t="s">
        <v>30</v>
      </c>
      <c r="U46" t="s">
        <v>30</v>
      </c>
      <c r="V46" t="s">
        <v>30</v>
      </c>
      <c r="W46" t="s">
        <v>30</v>
      </c>
      <c r="X46" t="s">
        <v>30</v>
      </c>
    </row>
    <row r="47" spans="4:24" x14ac:dyDescent="0.3">
      <c r="D47" t="s">
        <v>30</v>
      </c>
      <c r="E47" t="s">
        <v>30</v>
      </c>
      <c r="F47" t="s">
        <v>30</v>
      </c>
      <c r="G47" t="s">
        <v>30</v>
      </c>
      <c r="H47" t="s">
        <v>30</v>
      </c>
      <c r="I47" t="s">
        <v>30</v>
      </c>
      <c r="J47" t="s">
        <v>30</v>
      </c>
      <c r="K47" t="s">
        <v>30</v>
      </c>
      <c r="L47" t="s">
        <v>30</v>
      </c>
      <c r="M47" t="s">
        <v>30</v>
      </c>
      <c r="N47" t="s">
        <v>30</v>
      </c>
      <c r="O47" t="s">
        <v>30</v>
      </c>
      <c r="P47" t="s">
        <v>30</v>
      </c>
      <c r="Q47" t="s">
        <v>30</v>
      </c>
      <c r="R47" t="s">
        <v>30</v>
      </c>
      <c r="S47" t="s">
        <v>30</v>
      </c>
      <c r="T47" t="s">
        <v>30</v>
      </c>
      <c r="U47" t="s">
        <v>30</v>
      </c>
      <c r="V47" t="s">
        <v>30</v>
      </c>
      <c r="W47" t="s">
        <v>30</v>
      </c>
      <c r="X47" t="s">
        <v>30</v>
      </c>
    </row>
    <row r="48" spans="4:24" x14ac:dyDescent="0.3">
      <c r="D48" t="s">
        <v>30</v>
      </c>
      <c r="E48" t="s">
        <v>30</v>
      </c>
      <c r="F48" t="s">
        <v>30</v>
      </c>
      <c r="G48" t="s">
        <v>30</v>
      </c>
      <c r="H48" t="s">
        <v>30</v>
      </c>
      <c r="I48" t="s">
        <v>30</v>
      </c>
      <c r="J48" t="s">
        <v>30</v>
      </c>
      <c r="K48" t="s">
        <v>30</v>
      </c>
      <c r="L48" t="s">
        <v>30</v>
      </c>
      <c r="M48" t="s">
        <v>30</v>
      </c>
      <c r="N48" t="s">
        <v>30</v>
      </c>
      <c r="O48" t="s">
        <v>30</v>
      </c>
      <c r="P48" t="s">
        <v>30</v>
      </c>
      <c r="Q48" t="s">
        <v>30</v>
      </c>
      <c r="R48" t="s">
        <v>30</v>
      </c>
      <c r="S48" t="s">
        <v>30</v>
      </c>
      <c r="T48" t="s">
        <v>30</v>
      </c>
      <c r="U48" t="s">
        <v>30</v>
      </c>
      <c r="V48" t="s">
        <v>30</v>
      </c>
      <c r="W48" t="s">
        <v>30</v>
      </c>
      <c r="X48" t="s">
        <v>30</v>
      </c>
    </row>
    <row r="49" spans="4:24" x14ac:dyDescent="0.3">
      <c r="D49" t="s">
        <v>30</v>
      </c>
      <c r="E49" t="s">
        <v>30</v>
      </c>
      <c r="F49" t="s">
        <v>30</v>
      </c>
      <c r="G49" t="s">
        <v>30</v>
      </c>
      <c r="H49" t="s">
        <v>30</v>
      </c>
      <c r="I49" t="s">
        <v>30</v>
      </c>
      <c r="J49" t="s">
        <v>30</v>
      </c>
      <c r="K49" t="s">
        <v>30</v>
      </c>
      <c r="L49" t="s">
        <v>30</v>
      </c>
      <c r="M49" t="s">
        <v>30</v>
      </c>
      <c r="N49" t="s">
        <v>30</v>
      </c>
      <c r="O49" t="s">
        <v>30</v>
      </c>
      <c r="P49" t="s">
        <v>30</v>
      </c>
      <c r="Q49" t="s">
        <v>30</v>
      </c>
      <c r="R49" t="s">
        <v>30</v>
      </c>
      <c r="S49" t="s">
        <v>30</v>
      </c>
      <c r="T49" t="s">
        <v>30</v>
      </c>
      <c r="U49" t="s">
        <v>30</v>
      </c>
      <c r="V49" t="s">
        <v>30</v>
      </c>
      <c r="W49" t="s">
        <v>30</v>
      </c>
      <c r="X49" t="s">
        <v>30</v>
      </c>
    </row>
    <row r="50" spans="4:24" x14ac:dyDescent="0.3">
      <c r="D50" t="s">
        <v>30</v>
      </c>
      <c r="E50" t="s">
        <v>30</v>
      </c>
      <c r="F50" t="s">
        <v>30</v>
      </c>
      <c r="G50" t="s">
        <v>30</v>
      </c>
      <c r="H50" t="s">
        <v>30</v>
      </c>
      <c r="I50" t="s">
        <v>30</v>
      </c>
      <c r="J50" t="s">
        <v>30</v>
      </c>
      <c r="K50" t="s">
        <v>30</v>
      </c>
      <c r="L50" t="s">
        <v>30</v>
      </c>
      <c r="M50" t="s">
        <v>30</v>
      </c>
      <c r="N50" t="s">
        <v>30</v>
      </c>
      <c r="O50" t="s">
        <v>30</v>
      </c>
      <c r="P50" t="s">
        <v>30</v>
      </c>
      <c r="Q50" t="s">
        <v>30</v>
      </c>
      <c r="R50" t="s">
        <v>30</v>
      </c>
      <c r="S50" t="s">
        <v>30</v>
      </c>
      <c r="T50" t="s">
        <v>30</v>
      </c>
      <c r="U50" t="s">
        <v>30</v>
      </c>
      <c r="V50" t="s">
        <v>30</v>
      </c>
      <c r="W50" t="s">
        <v>30</v>
      </c>
      <c r="X50" t="s">
        <v>30</v>
      </c>
    </row>
  </sheetData>
  <sheetProtection algorithmName="SHA-512" hashValue="AI+fLexeoppy2jYSRaGWLOyQbKGS/1vpdjElYHM8vBBgxyN3I6x8Tdvj1pJ/8iu5i7DXfNVcCQ+hO2UrFAeb5w==" saltValue="sFcgvab4qub6YiDAiV31yw==" spinCount="100000" sheet="1" objects="1" scenarios="1" autoFilter="0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2"/>
  <sheetViews>
    <sheetView showGridLines="0" tabSelected="1" zoomScale="115" zoomScaleNormal="115" zoomScaleSheetLayoutView="130" workbookViewId="0"/>
  </sheetViews>
  <sheetFormatPr defaultColWidth="9.109375" defaultRowHeight="13.2" x14ac:dyDescent="0.25"/>
  <cols>
    <col min="1" max="1" width="63.21875" style="16" customWidth="1"/>
    <col min="2" max="2" width="1.33203125" style="16" customWidth="1"/>
    <col min="3" max="3" width="58.5546875" style="16" customWidth="1"/>
    <col min="4" max="16384" width="9.109375" style="16"/>
  </cols>
  <sheetData>
    <row r="1" spans="1:15" s="33" customFormat="1" ht="6.6" customHeight="1" x14ac:dyDescent="0.4">
      <c r="A1" s="36"/>
      <c r="B1" s="36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33" customFormat="1" ht="63.6" customHeight="1" x14ac:dyDescent="0.25">
      <c r="A2" s="57" t="str">
        <f ca="1">"Ficha de inscrição"&amp;" "&amp;LISTAS!A7&amp;"/"&amp;LISTAS!B2</f>
        <v>Ficha de inscrição 2021/2022</v>
      </c>
      <c r="B2" s="57"/>
      <c r="C2" s="57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33" customFormat="1" ht="6.6" customHeight="1" x14ac:dyDescent="0.4">
      <c r="A3" s="36"/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s="33" customFormat="1" ht="59.25" customHeight="1" x14ac:dyDescent="0.4">
      <c r="A4" s="58"/>
      <c r="B4" s="38"/>
      <c r="C4" s="60" t="s">
        <v>21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s="33" customFormat="1" ht="6.6" customHeight="1" x14ac:dyDescent="0.4">
      <c r="A5" s="58"/>
      <c r="B5" s="36"/>
      <c r="C5" s="60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33" customFormat="1" ht="59.25" customHeight="1" x14ac:dyDescent="0.4">
      <c r="A6" s="58"/>
      <c r="B6" s="38" t="s">
        <v>30</v>
      </c>
      <c r="C6" s="60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s="33" customFormat="1" ht="6.6" customHeight="1" x14ac:dyDescent="0.5">
      <c r="A7" s="58"/>
      <c r="B7" s="36"/>
      <c r="C7" s="41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s="34" customFormat="1" ht="59.25" customHeight="1" x14ac:dyDescent="0.25">
      <c r="A8" s="58"/>
      <c r="B8" s="37" t="s">
        <v>30</v>
      </c>
      <c r="C8" s="42" t="s">
        <v>22</v>
      </c>
      <c r="D8" s="35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5" s="33" customFormat="1" ht="13.8" customHeight="1" x14ac:dyDescent="0.4">
      <c r="A9" s="35"/>
      <c r="B9" s="36"/>
      <c r="C9" s="40" t="s">
        <v>108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5" s="33" customFormat="1" ht="59.25" customHeight="1" x14ac:dyDescent="0.25">
      <c r="A10" s="59" t="s">
        <v>30</v>
      </c>
      <c r="B10" s="59"/>
      <c r="C10" s="59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5" s="33" customFormat="1" ht="6.6" customHeight="1" x14ac:dyDescent="0.25">
      <c r="A11" s="59"/>
      <c r="B11" s="59"/>
      <c r="C11" s="59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spans="1:15" s="33" customFormat="1" ht="11.25" customHeight="1" x14ac:dyDescent="0.25">
      <c r="A12" s="59"/>
      <c r="B12" s="59"/>
      <c r="C12" s="59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s="33" customFormat="1" x14ac:dyDescent="0.25">
      <c r="A13" s="59"/>
      <c r="B13" s="59"/>
      <c r="C13" s="59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s="33" customFormat="1" x14ac:dyDescent="0.25">
      <c r="A14" s="59"/>
      <c r="B14" s="59"/>
      <c r="C14" s="59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s="33" customFormat="1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s="33" customFormat="1" x14ac:dyDescent="0.2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s="33" customFormat="1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s="33" customFormat="1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s="33" customFormat="1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s="33" customFormat="1" x14ac:dyDescent="0.2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s="33" customFormat="1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s="33" customFormat="1" x14ac:dyDescent="0.2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s="33" customFormat="1" x14ac:dyDescent="0.2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s="33" customFormat="1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5" s="33" customFormat="1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1:15" s="33" customForma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 s="33" customFormat="1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15" s="33" customFormat="1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</row>
    <row r="29" spans="1:15" s="33" customFormat="1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1:15" s="33" customFormat="1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s="33" customFormat="1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s="33" customFormat="1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s="33" customFormat="1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s="33" customFormat="1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s="33" customFormat="1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s="33" customFormat="1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s="33" customFormat="1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s="33" customFormat="1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s="33" customFormat="1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s="33" customForma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s="33" customFormat="1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s="33" customFormat="1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s="33" customFormat="1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s="33" customFormat="1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s="33" customFormat="1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s="33" customFormat="1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s="33" customFormat="1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s="33" customFormat="1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s="33" customFormat="1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s="33" customFormat="1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s="33" customFormat="1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s="33" customFormat="1" x14ac:dyDescent="0.2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s="33" customFormat="1" x14ac:dyDescent="0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s="33" customFormat="1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s="33" customFormat="1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s="33" customFormat="1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s="33" customFormat="1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s="33" customFormat="1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s="33" customFormat="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1:15" s="33" customFormat="1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5" s="33" customFormat="1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s="33" customFormat="1" x14ac:dyDescent="0.2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s="33" customFormat="1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15" s="33" customFormat="1" x14ac:dyDescent="0.2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</row>
    <row r="65" spans="1:15" s="33" customFormat="1" x14ac:dyDescent="0.2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1:15" s="33" customFormat="1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1:15" s="33" customFormat="1" x14ac:dyDescent="0.2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1:15" s="33" customFormat="1" x14ac:dyDescent="0.2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 s="33" customFormat="1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1:15" s="33" customFormat="1" x14ac:dyDescent="0.2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</row>
    <row r="71" spans="1:15" s="33" customFormat="1" x14ac:dyDescent="0.2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</row>
    <row r="72" spans="1:15" s="33" customFormat="1" x14ac:dyDescent="0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</row>
    <row r="73" spans="1:15" s="33" customFormat="1" x14ac:dyDescent="0.25"/>
    <row r="74" spans="1:15" s="33" customFormat="1" x14ac:dyDescent="0.25"/>
    <row r="75" spans="1:15" s="33" customFormat="1" x14ac:dyDescent="0.25"/>
    <row r="76" spans="1:15" s="33" customFormat="1" x14ac:dyDescent="0.25"/>
    <row r="77" spans="1:15" s="33" customFormat="1" x14ac:dyDescent="0.25"/>
    <row r="78" spans="1:15" s="33" customFormat="1" x14ac:dyDescent="0.25"/>
    <row r="79" spans="1:15" s="33" customFormat="1" x14ac:dyDescent="0.25"/>
    <row r="80" spans="1:15" s="33" customFormat="1" x14ac:dyDescent="0.25"/>
    <row r="81" s="33" customFormat="1" x14ac:dyDescent="0.25"/>
    <row r="82" s="33" customFormat="1" x14ac:dyDescent="0.25"/>
    <row r="83" s="33" customFormat="1" x14ac:dyDescent="0.25"/>
    <row r="84" s="33" customFormat="1" x14ac:dyDescent="0.25"/>
    <row r="85" s="33" customFormat="1" x14ac:dyDescent="0.25"/>
    <row r="86" s="33" customFormat="1" x14ac:dyDescent="0.25"/>
    <row r="87" s="33" customFormat="1" x14ac:dyDescent="0.25"/>
    <row r="88" s="33" customFormat="1" x14ac:dyDescent="0.25"/>
    <row r="89" s="33" customFormat="1" x14ac:dyDescent="0.25"/>
    <row r="90" s="33" customFormat="1" x14ac:dyDescent="0.25"/>
    <row r="91" s="33" customFormat="1" x14ac:dyDescent="0.25"/>
    <row r="92" s="33" customFormat="1" x14ac:dyDescent="0.25"/>
    <row r="93" s="33" customFormat="1" x14ac:dyDescent="0.25"/>
    <row r="94" s="33" customFormat="1" x14ac:dyDescent="0.25"/>
    <row r="95" s="33" customFormat="1" x14ac:dyDescent="0.25"/>
    <row r="96" s="33" customFormat="1" x14ac:dyDescent="0.25"/>
    <row r="97" s="33" customFormat="1" x14ac:dyDescent="0.25"/>
    <row r="98" s="33" customFormat="1" x14ac:dyDescent="0.25"/>
    <row r="99" s="33" customFormat="1" x14ac:dyDescent="0.25"/>
    <row r="100" s="33" customFormat="1" x14ac:dyDescent="0.25"/>
    <row r="101" s="33" customFormat="1" x14ac:dyDescent="0.25"/>
    <row r="102" s="33" customFormat="1" x14ac:dyDescent="0.25"/>
    <row r="103" s="33" customFormat="1" x14ac:dyDescent="0.25"/>
    <row r="104" s="33" customFormat="1" x14ac:dyDescent="0.25"/>
    <row r="105" s="33" customFormat="1" x14ac:dyDescent="0.25"/>
    <row r="106" s="33" customFormat="1" x14ac:dyDescent="0.25"/>
    <row r="107" s="33" customFormat="1" x14ac:dyDescent="0.25"/>
    <row r="108" s="33" customFormat="1" x14ac:dyDescent="0.25"/>
    <row r="109" s="33" customFormat="1" x14ac:dyDescent="0.25"/>
    <row r="110" s="33" customFormat="1" x14ac:dyDescent="0.25"/>
    <row r="111" s="33" customFormat="1" x14ac:dyDescent="0.25"/>
    <row r="112" s="33" customFormat="1" x14ac:dyDescent="0.25"/>
    <row r="113" s="33" customFormat="1" x14ac:dyDescent="0.25"/>
    <row r="114" s="33" customFormat="1" x14ac:dyDescent="0.25"/>
    <row r="115" s="33" customFormat="1" x14ac:dyDescent="0.25"/>
    <row r="116" s="33" customFormat="1" x14ac:dyDescent="0.25"/>
    <row r="117" s="33" customFormat="1" x14ac:dyDescent="0.25"/>
    <row r="118" s="33" customFormat="1" x14ac:dyDescent="0.25"/>
    <row r="119" s="33" customFormat="1" x14ac:dyDescent="0.25"/>
    <row r="120" s="33" customFormat="1" x14ac:dyDescent="0.25"/>
    <row r="121" s="33" customFormat="1" x14ac:dyDescent="0.25"/>
    <row r="122" s="33" customFormat="1" x14ac:dyDescent="0.25"/>
    <row r="123" s="33" customFormat="1" x14ac:dyDescent="0.25"/>
    <row r="124" s="33" customFormat="1" x14ac:dyDescent="0.25"/>
    <row r="125" s="32" customFormat="1" x14ac:dyDescent="0.25"/>
    <row r="126" s="32" customFormat="1" x14ac:dyDescent="0.25"/>
    <row r="127" s="32" customFormat="1" x14ac:dyDescent="0.25"/>
    <row r="128" s="32" customFormat="1" x14ac:dyDescent="0.25"/>
    <row r="129" s="32" customFormat="1" x14ac:dyDescent="0.25"/>
    <row r="130" s="32" customFormat="1" x14ac:dyDescent="0.25"/>
    <row r="131" s="32" customFormat="1" x14ac:dyDescent="0.25"/>
    <row r="132" s="32" customFormat="1" x14ac:dyDescent="0.25"/>
  </sheetData>
  <sheetProtection algorithmName="SHA-512" hashValue="/VB/ehru4xqKR+YfzBhO1zep+G5A+MWR1HACpFE8NtSeTnuHRgyLIRM3RfzesRQUYYUaUEmWCw6z5k2krJmoIA==" saltValue="Ci3ZxRKvjhCLsicwMZOhGg==" spinCount="100000" sheet="1" objects="1" scenarios="1" autoFilter="0"/>
  <mergeCells count="4">
    <mergeCell ref="A2:C2"/>
    <mergeCell ref="A4:A8"/>
    <mergeCell ref="A10:C14"/>
    <mergeCell ref="C4:C6"/>
  </mergeCells>
  <hyperlinks>
    <hyperlink ref="C4" location="Grupo!A1" display="Inscrição dos alunos" xr:uid="{00000000-0004-0000-0000-000000000000}"/>
    <hyperlink ref="B6" location="'Ficha de inscrição - acrobática'!A1" display="Inscrição dos alunos" xr:uid="{00000000-0004-0000-0000-000001000000}"/>
    <hyperlink ref="B8" location="'Ficha de inscrição - acrobática'!A1" display="Inscrição dos alunos" xr:uid="{00000000-0004-0000-0000-000002000000}"/>
    <hyperlink ref="B9:B10" location="'Ficha de inscrição - acrobática'!A1" display="Inscrição dos alunos" xr:uid="{00000000-0004-0000-0000-000003000000}"/>
    <hyperlink ref="C8" location="'Instruções Grupo'!A1" display="Instruções de preenchimento" xr:uid="{00000000-0004-0000-0000-000004000000}"/>
  </hyperlinks>
  <pageMargins left="0.7" right="0.7" top="0.75" bottom="0.75" header="0.3" footer="0.3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139"/>
  <sheetViews>
    <sheetView showGridLines="0" view="pageBreakPreview" zoomScaleNormal="100" zoomScaleSheetLayoutView="100" workbookViewId="0">
      <selection activeCell="B16" sqref="B16"/>
    </sheetView>
  </sheetViews>
  <sheetFormatPr defaultColWidth="9.109375" defaultRowHeight="14.4" x14ac:dyDescent="0.3"/>
  <cols>
    <col min="1" max="1" width="6.109375" style="12" customWidth="1"/>
    <col min="2" max="2" width="44.44140625" style="12" customWidth="1"/>
    <col min="3" max="3" width="36.5546875" style="12" customWidth="1"/>
    <col min="4" max="6" width="15.44140625" style="12" customWidth="1"/>
    <col min="7" max="7" width="17.44140625" style="12" customWidth="1"/>
    <col min="8" max="8" width="2.5546875" style="12" customWidth="1"/>
    <col min="9" max="16384" width="9.109375" style="12"/>
  </cols>
  <sheetData>
    <row r="2" spans="1:13" ht="24.6" customHeight="1" x14ac:dyDescent="0.3"/>
    <row r="3" spans="1:13" ht="6.75" customHeight="1" x14ac:dyDescent="0.3"/>
    <row r="4" spans="1:13" ht="15" customHeight="1" x14ac:dyDescent="0.3">
      <c r="A4" s="86"/>
      <c r="B4" s="86"/>
      <c r="C4" s="80" t="str">
        <f ca="1">"Ficha de inscrição"&amp;" "&amp;LISTAS!A7&amp;"/"&amp;LISTAS!B2</f>
        <v>Ficha de inscrição 2021/2022</v>
      </c>
      <c r="D4" s="80"/>
      <c r="E4" s="80"/>
      <c r="F4" s="80"/>
      <c r="G4" s="80"/>
      <c r="H4" s="43"/>
      <c r="I4" s="69"/>
      <c r="J4" s="69"/>
      <c r="K4" s="53"/>
      <c r="L4" s="53"/>
      <c r="M4" s="53"/>
    </row>
    <row r="5" spans="1:13" ht="9.75" customHeight="1" x14ac:dyDescent="0.3">
      <c r="A5" s="86"/>
      <c r="B5" s="86"/>
      <c r="C5" s="80"/>
      <c r="D5" s="80"/>
      <c r="E5" s="80"/>
      <c r="F5" s="80"/>
      <c r="G5" s="80"/>
      <c r="H5" s="43"/>
      <c r="I5" s="53"/>
      <c r="J5" s="53"/>
      <c r="K5" s="53"/>
      <c r="L5" s="54"/>
      <c r="M5" s="53"/>
    </row>
    <row r="6" spans="1:13" ht="32.25" customHeight="1" x14ac:dyDescent="0.45">
      <c r="A6" s="86"/>
      <c r="B6" s="86"/>
      <c r="C6" s="80"/>
      <c r="D6" s="80"/>
      <c r="E6" s="80"/>
      <c r="F6" s="80"/>
      <c r="G6" s="80"/>
      <c r="H6" s="43"/>
      <c r="I6" s="53"/>
      <c r="J6" s="53"/>
      <c r="K6" s="53"/>
      <c r="L6" s="55"/>
      <c r="M6" s="53"/>
    </row>
    <row r="7" spans="1:13" ht="27.6" customHeight="1" x14ac:dyDescent="0.3">
      <c r="A7" s="6"/>
      <c r="B7" s="6"/>
      <c r="C7" s="51" t="str">
        <f>IF(COUNTA(I4:J4,D8,I10,G8,G9)&lt;6,"Falta preencher","")</f>
        <v>Falta preencher</v>
      </c>
      <c r="D7" s="67" t="s">
        <v>13</v>
      </c>
      <c r="E7" s="67"/>
      <c r="H7" s="43"/>
    </row>
    <row r="8" spans="1:13" ht="20.399999999999999" customHeight="1" x14ac:dyDescent="0.3">
      <c r="A8" s="7"/>
      <c r="B8" s="7"/>
      <c r="C8" s="49" t="s">
        <v>111</v>
      </c>
      <c r="D8" s="49" t="s">
        <v>112</v>
      </c>
      <c r="E8" s="48" t="s">
        <v>109</v>
      </c>
      <c r="F8" s="78"/>
      <c r="G8" s="78"/>
      <c r="H8" s="43"/>
    </row>
    <row r="9" spans="1:13" ht="20.399999999999999" customHeight="1" x14ac:dyDescent="0.3">
      <c r="A9" s="7"/>
      <c r="B9" s="7"/>
      <c r="C9" s="50"/>
      <c r="D9" s="50"/>
      <c r="E9" s="48" t="s">
        <v>110</v>
      </c>
      <c r="F9" s="79"/>
      <c r="G9" s="79"/>
      <c r="H9" s="43"/>
    </row>
    <row r="10" spans="1:13" ht="20.399999999999999" customHeight="1" x14ac:dyDescent="0.3">
      <c r="A10" s="7"/>
      <c r="B10" s="7"/>
      <c r="C10" s="68" t="s">
        <v>1</v>
      </c>
      <c r="D10" s="68"/>
      <c r="E10" s="68"/>
      <c r="F10" s="68" t="s">
        <v>28</v>
      </c>
      <c r="G10" s="68"/>
      <c r="H10" s="43"/>
    </row>
    <row r="11" spans="1:13" ht="20.399999999999999" customHeight="1" x14ac:dyDescent="0.3">
      <c r="A11" s="65" t="str">
        <f>Índice!$C$9</f>
        <v>José Emanuel Rocha 2011-2020</v>
      </c>
      <c r="B11" s="66"/>
      <c r="C11" s="91"/>
      <c r="D11" s="92"/>
      <c r="E11" s="93"/>
      <c r="F11" s="78"/>
      <c r="G11" s="78"/>
    </row>
    <row r="12" spans="1:13" ht="4.5" customHeight="1" x14ac:dyDescent="0.3">
      <c r="A12" s="3"/>
      <c r="B12" s="4"/>
      <c r="C12" s="52"/>
      <c r="D12" s="4"/>
      <c r="E12" s="4"/>
      <c r="F12" s="4"/>
      <c r="G12" s="2"/>
      <c r="H12" s="2"/>
    </row>
    <row r="13" spans="1:13" ht="19.5" customHeight="1" x14ac:dyDescent="0.3">
      <c r="A13" s="71" t="s">
        <v>0</v>
      </c>
      <c r="B13" s="71" t="s">
        <v>14</v>
      </c>
      <c r="C13" s="89" t="s">
        <v>1</v>
      </c>
      <c r="D13" s="87" t="s">
        <v>28</v>
      </c>
      <c r="E13" s="87" t="s">
        <v>6</v>
      </c>
      <c r="F13" s="76" t="s">
        <v>12</v>
      </c>
      <c r="G13" s="70" t="s">
        <v>7</v>
      </c>
    </row>
    <row r="14" spans="1:13" ht="19.5" customHeight="1" x14ac:dyDescent="0.3">
      <c r="A14" s="71"/>
      <c r="B14" s="71"/>
      <c r="C14" s="90"/>
      <c r="D14" s="88"/>
      <c r="E14" s="88"/>
      <c r="F14" s="77"/>
      <c r="G14" s="71"/>
      <c r="H14" s="5"/>
    </row>
    <row r="15" spans="1:13" ht="3.75" customHeight="1" x14ac:dyDescent="0.3">
      <c r="A15" s="4"/>
      <c r="B15" s="4"/>
      <c r="C15" s="4"/>
      <c r="D15" s="4"/>
      <c r="E15" s="4"/>
      <c r="F15" s="4"/>
      <c r="G15" s="4"/>
      <c r="H15" s="2"/>
    </row>
    <row r="16" spans="1:13" ht="20.25" customHeight="1" x14ac:dyDescent="0.3">
      <c r="A16" s="8">
        <v>1</v>
      </c>
      <c r="B16" s="17"/>
      <c r="C16" s="44" t="str">
        <f>IF(B16="","",$C$11&amp;" - A")</f>
        <v/>
      </c>
      <c r="D16" s="45" t="str">
        <f>IF(B16="","",$F$11)</f>
        <v/>
      </c>
      <c r="E16" s="25"/>
      <c r="F16" s="31"/>
      <c r="G16" s="26"/>
      <c r="H16" s="2"/>
    </row>
    <row r="17" spans="1:8" ht="20.25" customHeight="1" x14ac:dyDescent="0.3">
      <c r="A17" s="8">
        <v>2</v>
      </c>
      <c r="B17" s="22"/>
      <c r="C17" s="44" t="str">
        <f t="shared" ref="C17:C35" si="0">IF(B17="","",$C$11&amp;" - A")</f>
        <v/>
      </c>
      <c r="D17" s="45" t="str">
        <f t="shared" ref="D17:D35" si="1">IF(B17="","",$F$11)</f>
        <v/>
      </c>
      <c r="E17" s="25"/>
      <c r="F17" s="31"/>
      <c r="G17" s="26"/>
      <c r="H17" s="21"/>
    </row>
    <row r="18" spans="1:8" ht="20.25" customHeight="1" x14ac:dyDescent="0.3">
      <c r="A18" s="8">
        <v>3</v>
      </c>
      <c r="B18" s="22"/>
      <c r="C18" s="44" t="str">
        <f t="shared" si="0"/>
        <v/>
      </c>
      <c r="D18" s="45" t="str">
        <f t="shared" si="1"/>
        <v/>
      </c>
      <c r="E18" s="25"/>
      <c r="F18" s="31"/>
      <c r="G18" s="26"/>
      <c r="H18" s="21"/>
    </row>
    <row r="19" spans="1:8" ht="20.25" customHeight="1" x14ac:dyDescent="0.3">
      <c r="A19" s="8">
        <v>4</v>
      </c>
      <c r="B19" s="22"/>
      <c r="C19" s="44" t="str">
        <f t="shared" si="0"/>
        <v/>
      </c>
      <c r="D19" s="45" t="str">
        <f t="shared" si="1"/>
        <v/>
      </c>
      <c r="E19" s="25"/>
      <c r="F19" s="31"/>
      <c r="G19" s="26"/>
      <c r="H19" s="21"/>
    </row>
    <row r="20" spans="1:8" ht="20.25" customHeight="1" x14ac:dyDescent="0.3">
      <c r="A20" s="8">
        <v>5</v>
      </c>
      <c r="B20" s="22"/>
      <c r="C20" s="44" t="str">
        <f t="shared" si="0"/>
        <v/>
      </c>
      <c r="D20" s="45" t="str">
        <f t="shared" si="1"/>
        <v/>
      </c>
      <c r="E20" s="25"/>
      <c r="F20" s="31"/>
      <c r="G20" s="26"/>
      <c r="H20" s="21"/>
    </row>
    <row r="21" spans="1:8" ht="20.25" customHeight="1" x14ac:dyDescent="0.3">
      <c r="A21" s="8">
        <v>6</v>
      </c>
      <c r="B21" s="22"/>
      <c r="C21" s="44" t="str">
        <f t="shared" si="0"/>
        <v/>
      </c>
      <c r="D21" s="45" t="str">
        <f t="shared" si="1"/>
        <v/>
      </c>
      <c r="E21" s="25"/>
      <c r="F21" s="31"/>
      <c r="G21" s="26"/>
      <c r="H21" s="21"/>
    </row>
    <row r="22" spans="1:8" ht="20.25" customHeight="1" x14ac:dyDescent="0.3">
      <c r="A22" s="8">
        <v>7</v>
      </c>
      <c r="B22" s="22"/>
      <c r="C22" s="44" t="str">
        <f t="shared" si="0"/>
        <v/>
      </c>
      <c r="D22" s="45" t="str">
        <f t="shared" si="1"/>
        <v/>
      </c>
      <c r="E22" s="25"/>
      <c r="F22" s="31"/>
      <c r="G22" s="26"/>
      <c r="H22" s="21"/>
    </row>
    <row r="23" spans="1:8" ht="20.25" customHeight="1" x14ac:dyDescent="0.3">
      <c r="A23" s="8">
        <v>8</v>
      </c>
      <c r="B23" s="22"/>
      <c r="C23" s="44" t="str">
        <f t="shared" si="0"/>
        <v/>
      </c>
      <c r="D23" s="45" t="str">
        <f t="shared" si="1"/>
        <v/>
      </c>
      <c r="E23" s="25"/>
      <c r="F23" s="31"/>
      <c r="G23" s="26"/>
      <c r="H23" s="21"/>
    </row>
    <row r="24" spans="1:8" ht="20.25" customHeight="1" x14ac:dyDescent="0.3">
      <c r="A24" s="8">
        <v>9</v>
      </c>
      <c r="B24" s="22"/>
      <c r="C24" s="44" t="str">
        <f t="shared" si="0"/>
        <v/>
      </c>
      <c r="D24" s="45" t="str">
        <f t="shared" si="1"/>
        <v/>
      </c>
      <c r="E24" s="25"/>
      <c r="F24" s="31"/>
      <c r="G24" s="26"/>
      <c r="H24" s="21"/>
    </row>
    <row r="25" spans="1:8" ht="20.25" customHeight="1" x14ac:dyDescent="0.3">
      <c r="A25" s="8">
        <v>10</v>
      </c>
      <c r="B25" s="22"/>
      <c r="C25" s="44" t="str">
        <f t="shared" si="0"/>
        <v/>
      </c>
      <c r="D25" s="45" t="str">
        <f t="shared" si="1"/>
        <v/>
      </c>
      <c r="E25" s="25"/>
      <c r="F25" s="31"/>
      <c r="G25" s="26"/>
      <c r="H25" s="21"/>
    </row>
    <row r="26" spans="1:8" ht="20.25" customHeight="1" x14ac:dyDescent="0.3">
      <c r="A26" s="8">
        <v>11</v>
      </c>
      <c r="B26" s="22"/>
      <c r="C26" s="44" t="str">
        <f t="shared" si="0"/>
        <v/>
      </c>
      <c r="D26" s="45" t="str">
        <f t="shared" si="1"/>
        <v/>
      </c>
      <c r="E26" s="25"/>
      <c r="F26" s="31"/>
      <c r="G26" s="26"/>
      <c r="H26" s="21"/>
    </row>
    <row r="27" spans="1:8" ht="20.25" customHeight="1" x14ac:dyDescent="0.3">
      <c r="A27" s="8">
        <v>12</v>
      </c>
      <c r="B27" s="22"/>
      <c r="C27" s="44" t="str">
        <f t="shared" si="0"/>
        <v/>
      </c>
      <c r="D27" s="45" t="str">
        <f t="shared" si="1"/>
        <v/>
      </c>
      <c r="E27" s="25"/>
      <c r="F27" s="31"/>
      <c r="G27" s="26"/>
      <c r="H27" s="21"/>
    </row>
    <row r="28" spans="1:8" ht="20.25" customHeight="1" x14ac:dyDescent="0.3">
      <c r="A28" s="8">
        <v>13</v>
      </c>
      <c r="B28" s="22"/>
      <c r="C28" s="44" t="str">
        <f t="shared" si="0"/>
        <v/>
      </c>
      <c r="D28" s="45" t="str">
        <f t="shared" si="1"/>
        <v/>
      </c>
      <c r="E28" s="25"/>
      <c r="F28" s="31"/>
      <c r="G28" s="26"/>
      <c r="H28" s="21"/>
    </row>
    <row r="29" spans="1:8" ht="20.25" customHeight="1" x14ac:dyDescent="0.3">
      <c r="A29" s="8">
        <v>14</v>
      </c>
      <c r="B29" s="22"/>
      <c r="C29" s="44" t="str">
        <f t="shared" si="0"/>
        <v/>
      </c>
      <c r="D29" s="45" t="str">
        <f t="shared" si="1"/>
        <v/>
      </c>
      <c r="E29" s="25"/>
      <c r="F29" s="31"/>
      <c r="G29" s="26"/>
      <c r="H29" s="21"/>
    </row>
    <row r="30" spans="1:8" ht="20.25" customHeight="1" x14ac:dyDescent="0.3">
      <c r="A30" s="8">
        <v>15</v>
      </c>
      <c r="B30" s="22"/>
      <c r="C30" s="44" t="str">
        <f t="shared" si="0"/>
        <v/>
      </c>
      <c r="D30" s="45" t="str">
        <f t="shared" si="1"/>
        <v/>
      </c>
      <c r="E30" s="25"/>
      <c r="F30" s="31"/>
      <c r="G30" s="26"/>
      <c r="H30" s="21"/>
    </row>
    <row r="31" spans="1:8" ht="20.25" customHeight="1" x14ac:dyDescent="0.3">
      <c r="A31" s="8">
        <v>16</v>
      </c>
      <c r="B31" s="22"/>
      <c r="C31" s="44" t="str">
        <f t="shared" si="0"/>
        <v/>
      </c>
      <c r="D31" s="45" t="str">
        <f t="shared" si="1"/>
        <v/>
      </c>
      <c r="E31" s="25"/>
      <c r="F31" s="31"/>
      <c r="G31" s="26"/>
      <c r="H31" s="21"/>
    </row>
    <row r="32" spans="1:8" ht="20.25" customHeight="1" x14ac:dyDescent="0.3">
      <c r="A32" s="8">
        <v>17</v>
      </c>
      <c r="B32" s="22"/>
      <c r="C32" s="44" t="str">
        <f t="shared" si="0"/>
        <v/>
      </c>
      <c r="D32" s="45" t="str">
        <f t="shared" si="1"/>
        <v/>
      </c>
      <c r="E32" s="25"/>
      <c r="F32" s="31"/>
      <c r="G32" s="26"/>
      <c r="H32" s="21"/>
    </row>
    <row r="33" spans="1:8" ht="20.25" customHeight="1" x14ac:dyDescent="0.3">
      <c r="A33" s="8">
        <v>18</v>
      </c>
      <c r="B33" s="22"/>
      <c r="C33" s="44" t="str">
        <f t="shared" si="0"/>
        <v/>
      </c>
      <c r="D33" s="45" t="str">
        <f t="shared" si="1"/>
        <v/>
      </c>
      <c r="E33" s="25"/>
      <c r="F33" s="31"/>
      <c r="G33" s="26"/>
      <c r="H33" s="21"/>
    </row>
    <row r="34" spans="1:8" ht="20.25" customHeight="1" x14ac:dyDescent="0.3">
      <c r="A34" s="8">
        <v>19</v>
      </c>
      <c r="B34" s="22"/>
      <c r="C34" s="44" t="str">
        <f t="shared" si="0"/>
        <v/>
      </c>
      <c r="D34" s="45" t="str">
        <f t="shared" si="1"/>
        <v/>
      </c>
      <c r="E34" s="25"/>
      <c r="F34" s="31"/>
      <c r="G34" s="26"/>
      <c r="H34" s="21"/>
    </row>
    <row r="35" spans="1:8" ht="20.25" customHeight="1" x14ac:dyDescent="0.3">
      <c r="A35" s="8">
        <v>20</v>
      </c>
      <c r="B35" s="22"/>
      <c r="C35" s="44" t="str">
        <f t="shared" si="0"/>
        <v/>
      </c>
      <c r="D35" s="45" t="str">
        <f t="shared" si="1"/>
        <v/>
      </c>
      <c r="E35" s="25"/>
      <c r="F35" s="31"/>
      <c r="G35" s="26"/>
      <c r="H35" s="21"/>
    </row>
    <row r="36" spans="1:8" ht="18.75" customHeight="1" x14ac:dyDescent="0.3">
      <c r="A36" s="75" t="s">
        <v>0</v>
      </c>
      <c r="B36" s="75" t="s">
        <v>4</v>
      </c>
      <c r="C36" s="75" t="s">
        <v>1</v>
      </c>
      <c r="D36" s="84" t="s">
        <v>2</v>
      </c>
      <c r="E36" s="84" t="s">
        <v>6</v>
      </c>
      <c r="F36" s="72" t="s">
        <v>12</v>
      </c>
      <c r="G36" s="74" t="s">
        <v>7</v>
      </c>
    </row>
    <row r="37" spans="1:8" ht="18.75" customHeight="1" x14ac:dyDescent="0.3">
      <c r="A37" s="75"/>
      <c r="B37" s="75"/>
      <c r="C37" s="75"/>
      <c r="D37" s="85"/>
      <c r="E37" s="85"/>
      <c r="F37" s="73"/>
      <c r="G37" s="75"/>
      <c r="H37" s="5"/>
    </row>
    <row r="38" spans="1:8" ht="27.75" customHeight="1" x14ac:dyDescent="0.3">
      <c r="A38" s="8">
        <v>1</v>
      </c>
      <c r="B38" s="22"/>
      <c r="C38" s="44" t="str">
        <f t="shared" ref="C38:C39" si="2">IF(B38="","",$C$11)</f>
        <v/>
      </c>
      <c r="D38" s="45" t="str">
        <f t="shared" ref="D38:D39" si="3">IF(B38="","",$F$11)</f>
        <v/>
      </c>
      <c r="E38" s="25"/>
      <c r="F38" s="31"/>
      <c r="G38" s="26"/>
      <c r="H38" s="21"/>
    </row>
    <row r="39" spans="1:8" ht="27.75" customHeight="1" x14ac:dyDescent="0.3">
      <c r="A39" s="8">
        <v>2</v>
      </c>
      <c r="B39" s="22"/>
      <c r="C39" s="44" t="str">
        <f t="shared" si="2"/>
        <v/>
      </c>
      <c r="D39" s="45" t="str">
        <f t="shared" si="3"/>
        <v/>
      </c>
      <c r="E39" s="25"/>
      <c r="F39" s="31"/>
      <c r="G39" s="26"/>
      <c r="H39" s="21"/>
    </row>
    <row r="40" spans="1:8" ht="27.75" hidden="1" customHeight="1" x14ac:dyDescent="0.3">
      <c r="A40" s="8">
        <v>3</v>
      </c>
      <c r="B40" s="22"/>
      <c r="C40" s="20" t="str">
        <f>IF(B40=0,"",#REF!)</f>
        <v/>
      </c>
      <c r="D40" s="18" t="str">
        <f>IF(B40=0,"",$L$6)</f>
        <v/>
      </c>
      <c r="E40" s="19"/>
      <c r="F40" s="23"/>
      <c r="G40" s="24"/>
      <c r="H40" s="21"/>
    </row>
    <row r="41" spans="1:8" ht="18" customHeight="1" x14ac:dyDescent="0.3">
      <c r="A41" s="9"/>
      <c r="B41" s="13"/>
      <c r="C41" s="10"/>
      <c r="D41" s="11"/>
      <c r="E41" s="11"/>
      <c r="F41" s="11"/>
      <c r="G41" s="13"/>
      <c r="H41" s="21"/>
    </row>
    <row r="42" spans="1:8" ht="27.6" customHeight="1" x14ac:dyDescent="0.3">
      <c r="A42" s="6"/>
      <c r="B42" s="6"/>
      <c r="C42" s="51" t="str">
        <f>IF(COUNTA(I39:J39,D43,I45,G43,G44)&lt;6,"Falta preencher","")</f>
        <v>Falta preencher</v>
      </c>
      <c r="D42" s="67" t="s">
        <v>15</v>
      </c>
      <c r="E42" s="67"/>
      <c r="H42" s="43"/>
    </row>
    <row r="43" spans="1:8" ht="20.399999999999999" customHeight="1" x14ac:dyDescent="0.3">
      <c r="A43" s="7"/>
      <c r="B43" s="7"/>
      <c r="C43" s="49" t="s">
        <v>111</v>
      </c>
      <c r="D43" s="49" t="s">
        <v>112</v>
      </c>
      <c r="E43" s="48" t="s">
        <v>109</v>
      </c>
      <c r="F43" s="64" t="str">
        <f>IF($F$8="","",$F$8)</f>
        <v/>
      </c>
      <c r="G43" s="64"/>
      <c r="H43" s="43"/>
    </row>
    <row r="44" spans="1:8" ht="20.399999999999999" customHeight="1" x14ac:dyDescent="0.3">
      <c r="A44" s="7"/>
      <c r="B44" s="7"/>
      <c r="C44" s="50"/>
      <c r="D44" s="50"/>
      <c r="E44" s="48" t="s">
        <v>110</v>
      </c>
      <c r="F44" s="64" t="str">
        <f>IF($F$9="","",$F$9)</f>
        <v/>
      </c>
      <c r="G44" s="64"/>
      <c r="H44" s="43"/>
    </row>
    <row r="45" spans="1:8" ht="20.399999999999999" customHeight="1" x14ac:dyDescent="0.3">
      <c r="A45" s="7"/>
      <c r="B45" s="7"/>
      <c r="C45" s="68" t="s">
        <v>1</v>
      </c>
      <c r="D45" s="68"/>
      <c r="E45" s="68"/>
      <c r="F45" s="68" t="s">
        <v>28</v>
      </c>
      <c r="G45" s="68"/>
      <c r="H45" s="43"/>
    </row>
    <row r="46" spans="1:8" ht="20.399999999999999" customHeight="1" x14ac:dyDescent="0.3">
      <c r="A46" s="65"/>
      <c r="B46" s="66"/>
      <c r="C46" s="61" t="str">
        <f>IF($C$11="","",$C$11)</f>
        <v/>
      </c>
      <c r="D46" s="62"/>
      <c r="E46" s="63"/>
      <c r="F46" s="64" t="str">
        <f>IF($F$11="","",$F$11)</f>
        <v/>
      </c>
      <c r="G46" s="64"/>
    </row>
    <row r="47" spans="1:8" ht="4.5" customHeight="1" x14ac:dyDescent="0.3">
      <c r="A47" s="3"/>
      <c r="B47" s="4"/>
      <c r="C47" s="4"/>
      <c r="D47" s="4"/>
      <c r="E47" s="4"/>
      <c r="F47" s="4"/>
      <c r="G47" s="2"/>
      <c r="H47" s="2"/>
    </row>
    <row r="48" spans="1:8" ht="19.5" customHeight="1" x14ac:dyDescent="0.3">
      <c r="A48" s="75" t="s">
        <v>0</v>
      </c>
      <c r="B48" s="75" t="s">
        <v>14</v>
      </c>
      <c r="C48" s="82" t="s">
        <v>1</v>
      </c>
      <c r="D48" s="84" t="s">
        <v>2</v>
      </c>
      <c r="E48" s="84" t="s">
        <v>6</v>
      </c>
      <c r="F48" s="72" t="s">
        <v>12</v>
      </c>
      <c r="G48" s="74" t="s">
        <v>7</v>
      </c>
    </row>
    <row r="49" spans="1:8" ht="19.5" customHeight="1" x14ac:dyDescent="0.3">
      <c r="A49" s="75"/>
      <c r="B49" s="75"/>
      <c r="C49" s="83"/>
      <c r="D49" s="85"/>
      <c r="E49" s="85"/>
      <c r="F49" s="73"/>
      <c r="G49" s="75"/>
      <c r="H49" s="5"/>
    </row>
    <row r="50" spans="1:8" ht="3.75" customHeight="1" x14ac:dyDescent="0.3">
      <c r="A50" s="4"/>
      <c r="B50" s="4"/>
      <c r="C50" s="4"/>
      <c r="D50" s="4"/>
      <c r="E50" s="4"/>
      <c r="F50" s="4"/>
      <c r="G50" s="4"/>
      <c r="H50" s="2"/>
    </row>
    <row r="51" spans="1:8" ht="20.25" customHeight="1" x14ac:dyDescent="0.3">
      <c r="A51" s="8">
        <v>1</v>
      </c>
      <c r="B51" s="17"/>
      <c r="C51" s="44" t="str">
        <f>IF(B51="","",$C$46&amp;" - B")</f>
        <v/>
      </c>
      <c r="D51" s="45" t="str">
        <f>IF(B51="","",$F$46)</f>
        <v/>
      </c>
      <c r="E51" s="25"/>
      <c r="F51" s="31"/>
      <c r="G51" s="26"/>
      <c r="H51" s="2"/>
    </row>
    <row r="52" spans="1:8" ht="20.25" customHeight="1" x14ac:dyDescent="0.3">
      <c r="A52" s="8">
        <v>2</v>
      </c>
      <c r="B52" s="22"/>
      <c r="C52" s="44" t="str">
        <f t="shared" ref="C52:C70" si="4">IF(B52="","",$C$46&amp;" - B")</f>
        <v/>
      </c>
      <c r="D52" s="45" t="str">
        <f t="shared" ref="D52:D70" si="5">IF(B52="","",$F$46)</f>
        <v/>
      </c>
      <c r="E52" s="25"/>
      <c r="F52" s="31"/>
      <c r="G52" s="26"/>
      <c r="H52" s="21"/>
    </row>
    <row r="53" spans="1:8" ht="20.25" customHeight="1" x14ac:dyDescent="0.3">
      <c r="A53" s="8">
        <v>3</v>
      </c>
      <c r="B53" s="22"/>
      <c r="C53" s="44" t="str">
        <f t="shared" si="4"/>
        <v/>
      </c>
      <c r="D53" s="45" t="str">
        <f t="shared" si="5"/>
        <v/>
      </c>
      <c r="E53" s="25"/>
      <c r="F53" s="31"/>
      <c r="G53" s="26"/>
      <c r="H53" s="21"/>
    </row>
    <row r="54" spans="1:8" ht="20.25" customHeight="1" x14ac:dyDescent="0.3">
      <c r="A54" s="8">
        <v>4</v>
      </c>
      <c r="B54" s="22"/>
      <c r="C54" s="44" t="str">
        <f t="shared" si="4"/>
        <v/>
      </c>
      <c r="D54" s="45" t="str">
        <f t="shared" si="5"/>
        <v/>
      </c>
      <c r="E54" s="25"/>
      <c r="F54" s="31"/>
      <c r="G54" s="26"/>
      <c r="H54" s="21"/>
    </row>
    <row r="55" spans="1:8" ht="20.25" customHeight="1" x14ac:dyDescent="0.3">
      <c r="A55" s="8">
        <v>5</v>
      </c>
      <c r="B55" s="22"/>
      <c r="C55" s="44" t="str">
        <f t="shared" si="4"/>
        <v/>
      </c>
      <c r="D55" s="45" t="str">
        <f t="shared" si="5"/>
        <v/>
      </c>
      <c r="E55" s="25"/>
      <c r="F55" s="31"/>
      <c r="G55" s="26"/>
      <c r="H55" s="21"/>
    </row>
    <row r="56" spans="1:8" ht="20.25" customHeight="1" x14ac:dyDescent="0.3">
      <c r="A56" s="8">
        <v>6</v>
      </c>
      <c r="B56" s="22"/>
      <c r="C56" s="44" t="str">
        <f t="shared" si="4"/>
        <v/>
      </c>
      <c r="D56" s="45" t="str">
        <f t="shared" si="5"/>
        <v/>
      </c>
      <c r="E56" s="25"/>
      <c r="F56" s="31"/>
      <c r="G56" s="26"/>
      <c r="H56" s="21"/>
    </row>
    <row r="57" spans="1:8" ht="20.25" customHeight="1" x14ac:dyDescent="0.3">
      <c r="A57" s="8">
        <v>7</v>
      </c>
      <c r="B57" s="22"/>
      <c r="C57" s="44" t="str">
        <f t="shared" si="4"/>
        <v/>
      </c>
      <c r="D57" s="45" t="str">
        <f t="shared" si="5"/>
        <v/>
      </c>
      <c r="E57" s="25"/>
      <c r="F57" s="31"/>
      <c r="G57" s="26"/>
      <c r="H57" s="21"/>
    </row>
    <row r="58" spans="1:8" ht="20.25" customHeight="1" x14ac:dyDescent="0.3">
      <c r="A58" s="8">
        <v>8</v>
      </c>
      <c r="B58" s="22"/>
      <c r="C58" s="44" t="str">
        <f t="shared" si="4"/>
        <v/>
      </c>
      <c r="D58" s="45" t="str">
        <f t="shared" si="5"/>
        <v/>
      </c>
      <c r="E58" s="25"/>
      <c r="F58" s="31"/>
      <c r="G58" s="26"/>
      <c r="H58" s="21"/>
    </row>
    <row r="59" spans="1:8" ht="20.25" customHeight="1" x14ac:dyDescent="0.3">
      <c r="A59" s="8">
        <v>9</v>
      </c>
      <c r="B59" s="22"/>
      <c r="C59" s="44" t="str">
        <f t="shared" si="4"/>
        <v/>
      </c>
      <c r="D59" s="45" t="str">
        <f t="shared" si="5"/>
        <v/>
      </c>
      <c r="E59" s="25"/>
      <c r="F59" s="31"/>
      <c r="G59" s="26"/>
      <c r="H59" s="21"/>
    </row>
    <row r="60" spans="1:8" ht="20.25" customHeight="1" x14ac:dyDescent="0.3">
      <c r="A60" s="8">
        <v>10</v>
      </c>
      <c r="B60" s="22"/>
      <c r="C60" s="44" t="str">
        <f t="shared" si="4"/>
        <v/>
      </c>
      <c r="D60" s="45" t="str">
        <f t="shared" si="5"/>
        <v/>
      </c>
      <c r="E60" s="25"/>
      <c r="F60" s="31"/>
      <c r="G60" s="26"/>
      <c r="H60" s="21"/>
    </row>
    <row r="61" spans="1:8" ht="20.25" customHeight="1" x14ac:dyDescent="0.3">
      <c r="A61" s="8">
        <v>11</v>
      </c>
      <c r="B61" s="22"/>
      <c r="C61" s="44" t="str">
        <f t="shared" si="4"/>
        <v/>
      </c>
      <c r="D61" s="45" t="str">
        <f t="shared" si="5"/>
        <v/>
      </c>
      <c r="E61" s="25"/>
      <c r="F61" s="31"/>
      <c r="G61" s="26"/>
      <c r="H61" s="21"/>
    </row>
    <row r="62" spans="1:8" ht="20.25" customHeight="1" x14ac:dyDescent="0.3">
      <c r="A62" s="8">
        <v>12</v>
      </c>
      <c r="B62" s="22"/>
      <c r="C62" s="44" t="str">
        <f t="shared" si="4"/>
        <v/>
      </c>
      <c r="D62" s="45" t="str">
        <f t="shared" si="5"/>
        <v/>
      </c>
      <c r="E62" s="25"/>
      <c r="F62" s="31"/>
      <c r="G62" s="26"/>
      <c r="H62" s="21"/>
    </row>
    <row r="63" spans="1:8" ht="20.25" customHeight="1" x14ac:dyDescent="0.3">
      <c r="A63" s="8">
        <v>13</v>
      </c>
      <c r="B63" s="22"/>
      <c r="C63" s="44" t="str">
        <f t="shared" si="4"/>
        <v/>
      </c>
      <c r="D63" s="45" t="str">
        <f t="shared" si="5"/>
        <v/>
      </c>
      <c r="E63" s="25"/>
      <c r="F63" s="31"/>
      <c r="G63" s="26"/>
      <c r="H63" s="21"/>
    </row>
    <row r="64" spans="1:8" ht="20.25" customHeight="1" x14ac:dyDescent="0.3">
      <c r="A64" s="8">
        <v>14</v>
      </c>
      <c r="B64" s="22"/>
      <c r="C64" s="44" t="str">
        <f t="shared" si="4"/>
        <v/>
      </c>
      <c r="D64" s="45" t="str">
        <f t="shared" si="5"/>
        <v/>
      </c>
      <c r="E64" s="25"/>
      <c r="F64" s="31"/>
      <c r="G64" s="26"/>
      <c r="H64" s="21"/>
    </row>
    <row r="65" spans="1:8" ht="20.25" customHeight="1" x14ac:dyDescent="0.3">
      <c r="A65" s="8">
        <v>15</v>
      </c>
      <c r="B65" s="22"/>
      <c r="C65" s="44" t="str">
        <f t="shared" si="4"/>
        <v/>
      </c>
      <c r="D65" s="45" t="str">
        <f t="shared" si="5"/>
        <v/>
      </c>
      <c r="E65" s="25"/>
      <c r="F65" s="31"/>
      <c r="G65" s="26"/>
      <c r="H65" s="21"/>
    </row>
    <row r="66" spans="1:8" ht="20.25" customHeight="1" x14ac:dyDescent="0.3">
      <c r="A66" s="8">
        <v>16</v>
      </c>
      <c r="B66" s="22"/>
      <c r="C66" s="44" t="str">
        <f t="shared" si="4"/>
        <v/>
      </c>
      <c r="D66" s="45" t="str">
        <f t="shared" si="5"/>
        <v/>
      </c>
      <c r="E66" s="25"/>
      <c r="F66" s="31"/>
      <c r="G66" s="26"/>
      <c r="H66" s="21"/>
    </row>
    <row r="67" spans="1:8" ht="20.25" customHeight="1" x14ac:dyDescent="0.3">
      <c r="A67" s="8">
        <v>17</v>
      </c>
      <c r="B67" s="22"/>
      <c r="C67" s="44" t="str">
        <f t="shared" si="4"/>
        <v/>
      </c>
      <c r="D67" s="45" t="str">
        <f t="shared" si="5"/>
        <v/>
      </c>
      <c r="E67" s="25"/>
      <c r="F67" s="31"/>
      <c r="G67" s="26"/>
      <c r="H67" s="21"/>
    </row>
    <row r="68" spans="1:8" ht="20.25" customHeight="1" x14ac:dyDescent="0.3">
      <c r="A68" s="8">
        <v>18</v>
      </c>
      <c r="B68" s="22"/>
      <c r="C68" s="44" t="str">
        <f t="shared" si="4"/>
        <v/>
      </c>
      <c r="D68" s="45" t="str">
        <f t="shared" si="5"/>
        <v/>
      </c>
      <c r="E68" s="25"/>
      <c r="F68" s="31"/>
      <c r="G68" s="26"/>
      <c r="H68" s="21"/>
    </row>
    <row r="69" spans="1:8" ht="20.25" customHeight="1" x14ac:dyDescent="0.3">
      <c r="A69" s="8">
        <v>19</v>
      </c>
      <c r="B69" s="22"/>
      <c r="C69" s="44" t="str">
        <f t="shared" si="4"/>
        <v/>
      </c>
      <c r="D69" s="45" t="str">
        <f t="shared" si="5"/>
        <v/>
      </c>
      <c r="E69" s="25"/>
      <c r="F69" s="31"/>
      <c r="G69" s="26"/>
      <c r="H69" s="21"/>
    </row>
    <row r="70" spans="1:8" ht="20.25" customHeight="1" x14ac:dyDescent="0.3">
      <c r="A70" s="8">
        <v>20</v>
      </c>
      <c r="B70" s="22"/>
      <c r="C70" s="44" t="str">
        <f t="shared" si="4"/>
        <v/>
      </c>
      <c r="D70" s="45" t="str">
        <f t="shared" si="5"/>
        <v/>
      </c>
      <c r="E70" s="25"/>
      <c r="F70" s="31"/>
      <c r="G70" s="26"/>
      <c r="H70" s="21"/>
    </row>
    <row r="71" spans="1:8" ht="18.75" customHeight="1" x14ac:dyDescent="0.3">
      <c r="A71" s="75" t="s">
        <v>0</v>
      </c>
      <c r="B71" s="75" t="s">
        <v>4</v>
      </c>
      <c r="C71" s="75" t="s">
        <v>1</v>
      </c>
      <c r="D71" s="84" t="s">
        <v>2</v>
      </c>
      <c r="E71" s="84" t="s">
        <v>6</v>
      </c>
      <c r="F71" s="72" t="s">
        <v>12</v>
      </c>
      <c r="G71" s="74" t="s">
        <v>7</v>
      </c>
    </row>
    <row r="72" spans="1:8" ht="18.75" customHeight="1" x14ac:dyDescent="0.3">
      <c r="A72" s="75"/>
      <c r="B72" s="75"/>
      <c r="C72" s="75"/>
      <c r="D72" s="85"/>
      <c r="E72" s="85"/>
      <c r="F72" s="73"/>
      <c r="G72" s="75"/>
      <c r="H72" s="5"/>
    </row>
    <row r="73" spans="1:8" ht="27.75" customHeight="1" x14ac:dyDescent="0.3">
      <c r="A73" s="8">
        <v>1</v>
      </c>
      <c r="B73" s="22"/>
      <c r="C73" s="44" t="str">
        <f t="shared" ref="C73" si="6">IF(B73="","",$C$11)</f>
        <v/>
      </c>
      <c r="D73" s="45" t="str">
        <f t="shared" ref="D73" si="7">IF(B73="","",$F$11)</f>
        <v/>
      </c>
      <c r="E73" s="25"/>
      <c r="F73" s="31"/>
      <c r="G73" s="26"/>
      <c r="H73" s="21"/>
    </row>
    <row r="75" spans="1:8" ht="27.6" customHeight="1" x14ac:dyDescent="0.3">
      <c r="A75" s="6"/>
      <c r="B75" s="6"/>
      <c r="C75" s="51" t="str">
        <f>IF(COUNTA(I72:J72,D76,I78,G76,G77)&lt;6,"Falta preencher","")</f>
        <v>Falta preencher</v>
      </c>
      <c r="D75" s="67" t="s">
        <v>16</v>
      </c>
      <c r="E75" s="67"/>
      <c r="H75" s="43"/>
    </row>
    <row r="76" spans="1:8" ht="20.399999999999999" customHeight="1" x14ac:dyDescent="0.3">
      <c r="A76" s="7"/>
      <c r="B76" s="7"/>
      <c r="C76" s="49" t="s">
        <v>111</v>
      </c>
      <c r="D76" s="49" t="s">
        <v>112</v>
      </c>
      <c r="E76" s="48" t="s">
        <v>109</v>
      </c>
      <c r="F76" s="64" t="str">
        <f>IF($F$8="","",$F$8)</f>
        <v/>
      </c>
      <c r="G76" s="64"/>
      <c r="H76" s="43"/>
    </row>
    <row r="77" spans="1:8" ht="20.399999999999999" customHeight="1" x14ac:dyDescent="0.3">
      <c r="A77" s="7"/>
      <c r="B77" s="7"/>
      <c r="C77" s="50"/>
      <c r="D77" s="50"/>
      <c r="E77" s="48" t="s">
        <v>110</v>
      </c>
      <c r="F77" s="64" t="str">
        <f>IF($F$9="","",$F$9)</f>
        <v/>
      </c>
      <c r="G77" s="64"/>
      <c r="H77" s="43"/>
    </row>
    <row r="78" spans="1:8" ht="20.399999999999999" customHeight="1" x14ac:dyDescent="0.3">
      <c r="A78" s="7"/>
      <c r="B78" s="7"/>
      <c r="C78" s="68" t="s">
        <v>1</v>
      </c>
      <c r="D78" s="68"/>
      <c r="E78" s="68"/>
      <c r="F78" s="68" t="s">
        <v>28</v>
      </c>
      <c r="G78" s="68"/>
      <c r="H78" s="43"/>
    </row>
    <row r="79" spans="1:8" ht="20.399999999999999" customHeight="1" x14ac:dyDescent="0.3">
      <c r="A79" s="65"/>
      <c r="B79" s="66"/>
      <c r="C79" s="61" t="str">
        <f>IF($C$11="","",$C$11)</f>
        <v/>
      </c>
      <c r="D79" s="62"/>
      <c r="E79" s="63"/>
      <c r="F79" s="64" t="str">
        <f>IF($F$11="","",$F$11)</f>
        <v/>
      </c>
      <c r="G79" s="64"/>
    </row>
    <row r="80" spans="1:8" ht="4.5" customHeight="1" x14ac:dyDescent="0.3">
      <c r="A80" s="3"/>
      <c r="B80" s="4"/>
      <c r="C80" s="4"/>
      <c r="D80" s="4"/>
      <c r="E80" s="4"/>
      <c r="F80" s="4"/>
      <c r="G80" s="2"/>
      <c r="H80" s="2"/>
    </row>
    <row r="81" spans="1:8" ht="19.5" customHeight="1" x14ac:dyDescent="0.3">
      <c r="A81" s="75" t="s">
        <v>0</v>
      </c>
      <c r="B81" s="75" t="s">
        <v>14</v>
      </c>
      <c r="C81" s="82" t="s">
        <v>1</v>
      </c>
      <c r="D81" s="84" t="s">
        <v>2</v>
      </c>
      <c r="E81" s="84" t="s">
        <v>6</v>
      </c>
      <c r="F81" s="72" t="s">
        <v>12</v>
      </c>
      <c r="G81" s="74" t="s">
        <v>7</v>
      </c>
    </row>
    <row r="82" spans="1:8" ht="19.5" customHeight="1" x14ac:dyDescent="0.3">
      <c r="A82" s="75"/>
      <c r="B82" s="75"/>
      <c r="C82" s="83"/>
      <c r="D82" s="85"/>
      <c r="E82" s="85"/>
      <c r="F82" s="73"/>
      <c r="G82" s="75"/>
      <c r="H82" s="5"/>
    </row>
    <row r="83" spans="1:8" ht="3.75" customHeight="1" x14ac:dyDescent="0.3">
      <c r="A83" s="4"/>
      <c r="B83" s="4"/>
      <c r="C83" s="4"/>
      <c r="D83" s="4"/>
      <c r="E83" s="4"/>
      <c r="F83" s="4"/>
      <c r="G83" s="4"/>
      <c r="H83" s="2"/>
    </row>
    <row r="84" spans="1:8" ht="20.25" customHeight="1" x14ac:dyDescent="0.3">
      <c r="A84" s="8">
        <v>1</v>
      </c>
      <c r="B84" s="17"/>
      <c r="C84" s="44" t="str">
        <f>IF(B84="","",$C$46&amp;" - C")</f>
        <v/>
      </c>
      <c r="D84" s="45" t="str">
        <f t="shared" ref="D84" si="8">IF(B84="","",$F$46)</f>
        <v/>
      </c>
      <c r="E84" s="25"/>
      <c r="F84" s="31"/>
      <c r="G84" s="26"/>
      <c r="H84" s="2"/>
    </row>
    <row r="85" spans="1:8" ht="20.25" customHeight="1" x14ac:dyDescent="0.3">
      <c r="A85" s="8">
        <v>2</v>
      </c>
      <c r="B85" s="22"/>
      <c r="C85" s="44" t="str">
        <f t="shared" ref="C85:C103" si="9">IF(B85="","",$C$46&amp;" - C")</f>
        <v/>
      </c>
      <c r="D85" s="45" t="str">
        <f t="shared" ref="D85:D103" si="10">IF(B85="","",$F$46)</f>
        <v/>
      </c>
      <c r="E85" s="25"/>
      <c r="F85" s="31"/>
      <c r="G85" s="26"/>
      <c r="H85" s="21"/>
    </row>
    <row r="86" spans="1:8" ht="20.25" customHeight="1" x14ac:dyDescent="0.3">
      <c r="A86" s="8">
        <v>3</v>
      </c>
      <c r="B86" s="22"/>
      <c r="C86" s="44" t="str">
        <f t="shared" si="9"/>
        <v/>
      </c>
      <c r="D86" s="45" t="str">
        <f t="shared" si="10"/>
        <v/>
      </c>
      <c r="E86" s="25"/>
      <c r="F86" s="31"/>
      <c r="G86" s="26"/>
      <c r="H86" s="21"/>
    </row>
    <row r="87" spans="1:8" ht="20.25" customHeight="1" x14ac:dyDescent="0.3">
      <c r="A87" s="8">
        <v>4</v>
      </c>
      <c r="B87" s="22"/>
      <c r="C87" s="44" t="str">
        <f t="shared" si="9"/>
        <v/>
      </c>
      <c r="D87" s="45" t="str">
        <f t="shared" si="10"/>
        <v/>
      </c>
      <c r="E87" s="25"/>
      <c r="F87" s="31"/>
      <c r="G87" s="26"/>
      <c r="H87" s="21"/>
    </row>
    <row r="88" spans="1:8" ht="20.25" customHeight="1" x14ac:dyDescent="0.3">
      <c r="A88" s="8">
        <v>5</v>
      </c>
      <c r="B88" s="22"/>
      <c r="C88" s="44" t="str">
        <f t="shared" si="9"/>
        <v/>
      </c>
      <c r="D88" s="45" t="str">
        <f t="shared" si="10"/>
        <v/>
      </c>
      <c r="E88" s="25"/>
      <c r="F88" s="31"/>
      <c r="G88" s="26"/>
      <c r="H88" s="21"/>
    </row>
    <row r="89" spans="1:8" ht="20.25" customHeight="1" x14ac:dyDescent="0.3">
      <c r="A89" s="8">
        <v>6</v>
      </c>
      <c r="B89" s="22"/>
      <c r="C89" s="44" t="str">
        <f t="shared" si="9"/>
        <v/>
      </c>
      <c r="D89" s="45" t="str">
        <f t="shared" si="10"/>
        <v/>
      </c>
      <c r="E89" s="25"/>
      <c r="F89" s="31"/>
      <c r="G89" s="26"/>
      <c r="H89" s="21"/>
    </row>
    <row r="90" spans="1:8" ht="20.25" customHeight="1" x14ac:dyDescent="0.3">
      <c r="A90" s="8">
        <v>7</v>
      </c>
      <c r="B90" s="22"/>
      <c r="C90" s="44" t="str">
        <f t="shared" si="9"/>
        <v/>
      </c>
      <c r="D90" s="45" t="str">
        <f t="shared" si="10"/>
        <v/>
      </c>
      <c r="E90" s="25"/>
      <c r="F90" s="31"/>
      <c r="G90" s="26"/>
      <c r="H90" s="21"/>
    </row>
    <row r="91" spans="1:8" ht="20.25" customHeight="1" x14ac:dyDescent="0.3">
      <c r="A91" s="8">
        <v>8</v>
      </c>
      <c r="B91" s="22"/>
      <c r="C91" s="44" t="str">
        <f t="shared" si="9"/>
        <v/>
      </c>
      <c r="D91" s="45" t="str">
        <f t="shared" si="10"/>
        <v/>
      </c>
      <c r="E91" s="25"/>
      <c r="F91" s="31"/>
      <c r="G91" s="26"/>
      <c r="H91" s="21"/>
    </row>
    <row r="92" spans="1:8" ht="20.25" customHeight="1" x14ac:dyDescent="0.3">
      <c r="A92" s="8">
        <v>9</v>
      </c>
      <c r="B92" s="22"/>
      <c r="C92" s="44" t="str">
        <f t="shared" si="9"/>
        <v/>
      </c>
      <c r="D92" s="45" t="str">
        <f t="shared" si="10"/>
        <v/>
      </c>
      <c r="E92" s="25"/>
      <c r="F92" s="31"/>
      <c r="G92" s="26"/>
      <c r="H92" s="21"/>
    </row>
    <row r="93" spans="1:8" ht="20.25" customHeight="1" x14ac:dyDescent="0.3">
      <c r="A93" s="8">
        <v>10</v>
      </c>
      <c r="B93" s="22"/>
      <c r="C93" s="44" t="str">
        <f t="shared" si="9"/>
        <v/>
      </c>
      <c r="D93" s="45" t="str">
        <f t="shared" si="10"/>
        <v/>
      </c>
      <c r="E93" s="25"/>
      <c r="F93" s="31"/>
      <c r="G93" s="26"/>
      <c r="H93" s="21"/>
    </row>
    <row r="94" spans="1:8" ht="20.25" customHeight="1" x14ac:dyDescent="0.3">
      <c r="A94" s="8">
        <v>11</v>
      </c>
      <c r="B94" s="22"/>
      <c r="C94" s="44" t="str">
        <f t="shared" si="9"/>
        <v/>
      </c>
      <c r="D94" s="45" t="str">
        <f t="shared" si="10"/>
        <v/>
      </c>
      <c r="E94" s="25"/>
      <c r="F94" s="31"/>
      <c r="G94" s="26"/>
      <c r="H94" s="21"/>
    </row>
    <row r="95" spans="1:8" ht="20.25" customHeight="1" x14ac:dyDescent="0.3">
      <c r="A95" s="8">
        <v>12</v>
      </c>
      <c r="B95" s="22"/>
      <c r="C95" s="44" t="str">
        <f t="shared" si="9"/>
        <v/>
      </c>
      <c r="D95" s="45" t="str">
        <f t="shared" si="10"/>
        <v/>
      </c>
      <c r="E95" s="25"/>
      <c r="F95" s="31"/>
      <c r="G95" s="26"/>
      <c r="H95" s="21"/>
    </row>
    <row r="96" spans="1:8" ht="20.25" customHeight="1" x14ac:dyDescent="0.3">
      <c r="A96" s="8">
        <v>13</v>
      </c>
      <c r="B96" s="22"/>
      <c r="C96" s="44" t="str">
        <f t="shared" si="9"/>
        <v/>
      </c>
      <c r="D96" s="45" t="str">
        <f t="shared" si="10"/>
        <v/>
      </c>
      <c r="E96" s="25"/>
      <c r="F96" s="31"/>
      <c r="G96" s="26"/>
      <c r="H96" s="21"/>
    </row>
    <row r="97" spans="1:8" ht="20.25" customHeight="1" x14ac:dyDescent="0.3">
      <c r="A97" s="8">
        <v>14</v>
      </c>
      <c r="B97" s="22"/>
      <c r="C97" s="44" t="str">
        <f t="shared" si="9"/>
        <v/>
      </c>
      <c r="D97" s="45" t="str">
        <f t="shared" si="10"/>
        <v/>
      </c>
      <c r="E97" s="25"/>
      <c r="F97" s="31"/>
      <c r="G97" s="26"/>
      <c r="H97" s="21"/>
    </row>
    <row r="98" spans="1:8" ht="20.25" customHeight="1" x14ac:dyDescent="0.3">
      <c r="A98" s="8">
        <v>15</v>
      </c>
      <c r="B98" s="22"/>
      <c r="C98" s="44" t="str">
        <f t="shared" si="9"/>
        <v/>
      </c>
      <c r="D98" s="45" t="str">
        <f t="shared" si="10"/>
        <v/>
      </c>
      <c r="E98" s="25"/>
      <c r="F98" s="31"/>
      <c r="G98" s="26"/>
      <c r="H98" s="21"/>
    </row>
    <row r="99" spans="1:8" ht="20.25" customHeight="1" x14ac:dyDescent="0.3">
      <c r="A99" s="8">
        <v>16</v>
      </c>
      <c r="B99" s="22"/>
      <c r="C99" s="44" t="str">
        <f t="shared" si="9"/>
        <v/>
      </c>
      <c r="D99" s="45" t="str">
        <f t="shared" si="10"/>
        <v/>
      </c>
      <c r="E99" s="25"/>
      <c r="F99" s="31"/>
      <c r="G99" s="26"/>
      <c r="H99" s="21"/>
    </row>
    <row r="100" spans="1:8" ht="20.25" customHeight="1" x14ac:dyDescent="0.3">
      <c r="A100" s="8">
        <v>17</v>
      </c>
      <c r="B100" s="22"/>
      <c r="C100" s="44" t="str">
        <f t="shared" si="9"/>
        <v/>
      </c>
      <c r="D100" s="45" t="str">
        <f t="shared" si="10"/>
        <v/>
      </c>
      <c r="E100" s="25"/>
      <c r="F100" s="31"/>
      <c r="G100" s="26"/>
      <c r="H100" s="21"/>
    </row>
    <row r="101" spans="1:8" ht="20.25" customHeight="1" x14ac:dyDescent="0.3">
      <c r="A101" s="8">
        <v>18</v>
      </c>
      <c r="B101" s="22"/>
      <c r="C101" s="44" t="str">
        <f t="shared" si="9"/>
        <v/>
      </c>
      <c r="D101" s="45" t="str">
        <f t="shared" si="10"/>
        <v/>
      </c>
      <c r="E101" s="25"/>
      <c r="F101" s="31"/>
      <c r="G101" s="26"/>
      <c r="H101" s="21"/>
    </row>
    <row r="102" spans="1:8" ht="20.25" customHeight="1" x14ac:dyDescent="0.3">
      <c r="A102" s="8">
        <v>19</v>
      </c>
      <c r="B102" s="22"/>
      <c r="C102" s="44" t="str">
        <f t="shared" si="9"/>
        <v/>
      </c>
      <c r="D102" s="45" t="str">
        <f t="shared" si="10"/>
        <v/>
      </c>
      <c r="E102" s="25"/>
      <c r="F102" s="31"/>
      <c r="G102" s="26"/>
      <c r="H102" s="21"/>
    </row>
    <row r="103" spans="1:8" ht="20.25" customHeight="1" x14ac:dyDescent="0.3">
      <c r="A103" s="8">
        <v>20</v>
      </c>
      <c r="B103" s="22"/>
      <c r="C103" s="44" t="str">
        <f t="shared" si="9"/>
        <v/>
      </c>
      <c r="D103" s="45" t="str">
        <f t="shared" si="10"/>
        <v/>
      </c>
      <c r="E103" s="25"/>
      <c r="F103" s="31"/>
      <c r="G103" s="26"/>
      <c r="H103" s="21"/>
    </row>
    <row r="104" spans="1:8" ht="18.75" customHeight="1" x14ac:dyDescent="0.3">
      <c r="A104" s="75" t="s">
        <v>0</v>
      </c>
      <c r="B104" s="75" t="s">
        <v>4</v>
      </c>
      <c r="C104" s="75" t="s">
        <v>1</v>
      </c>
      <c r="D104" s="84" t="s">
        <v>2</v>
      </c>
      <c r="E104" s="84" t="s">
        <v>6</v>
      </c>
      <c r="F104" s="72" t="s">
        <v>12</v>
      </c>
      <c r="G104" s="74" t="s">
        <v>7</v>
      </c>
    </row>
    <row r="105" spans="1:8" ht="18.75" customHeight="1" x14ac:dyDescent="0.3">
      <c r="A105" s="75"/>
      <c r="B105" s="75"/>
      <c r="C105" s="75"/>
      <c r="D105" s="85"/>
      <c r="E105" s="85"/>
      <c r="F105" s="73"/>
      <c r="G105" s="75"/>
      <c r="H105" s="5"/>
    </row>
    <row r="106" spans="1:8" ht="27.75" customHeight="1" x14ac:dyDescent="0.3">
      <c r="A106" s="8">
        <v>1</v>
      </c>
      <c r="B106" s="22"/>
      <c r="C106" s="44" t="str">
        <f t="shared" ref="C106" si="11">IF(B106="","",$C$11)</f>
        <v/>
      </c>
      <c r="D106" s="45" t="str">
        <f t="shared" ref="D106" si="12">IF(B106="","",$F$11)</f>
        <v/>
      </c>
      <c r="E106" s="25"/>
      <c r="F106" s="31"/>
      <c r="G106" s="26"/>
      <c r="H106" s="21"/>
    </row>
    <row r="108" spans="1:8" ht="27.6" customHeight="1" x14ac:dyDescent="0.3">
      <c r="A108" s="6"/>
      <c r="B108" s="6"/>
      <c r="C108" s="51" t="str">
        <f>IF(COUNTA(I105:J105,D109,I111,G109,G110)&lt;6,"Falta preencher","")</f>
        <v>Falta preencher</v>
      </c>
      <c r="D108" s="67" t="s">
        <v>17</v>
      </c>
      <c r="E108" s="67"/>
      <c r="H108" s="43"/>
    </row>
    <row r="109" spans="1:8" ht="20.399999999999999" customHeight="1" x14ac:dyDescent="0.3">
      <c r="A109" s="7"/>
      <c r="B109" s="7"/>
      <c r="C109" s="49" t="s">
        <v>111</v>
      </c>
      <c r="D109" s="49" t="s">
        <v>112</v>
      </c>
      <c r="E109" s="48" t="s">
        <v>109</v>
      </c>
      <c r="F109" s="64" t="str">
        <f>IF($F$8="","",$F$8)</f>
        <v/>
      </c>
      <c r="G109" s="64"/>
      <c r="H109" s="43"/>
    </row>
    <row r="110" spans="1:8" ht="20.399999999999999" customHeight="1" x14ac:dyDescent="0.3">
      <c r="A110" s="7"/>
      <c r="B110" s="7"/>
      <c r="C110" s="50"/>
      <c r="D110" s="50"/>
      <c r="E110" s="48" t="s">
        <v>110</v>
      </c>
      <c r="F110" s="64" t="str">
        <f>IF($F$9="","",$F$9)</f>
        <v/>
      </c>
      <c r="G110" s="64"/>
      <c r="H110" s="43"/>
    </row>
    <row r="111" spans="1:8" ht="20.399999999999999" customHeight="1" x14ac:dyDescent="0.3">
      <c r="A111" s="7"/>
      <c r="B111" s="7"/>
      <c r="C111" s="68" t="s">
        <v>1</v>
      </c>
      <c r="D111" s="68"/>
      <c r="E111" s="68"/>
      <c r="F111" s="68" t="s">
        <v>28</v>
      </c>
      <c r="G111" s="68"/>
      <c r="H111" s="43"/>
    </row>
    <row r="112" spans="1:8" ht="20.399999999999999" customHeight="1" x14ac:dyDescent="0.3">
      <c r="A112" s="81"/>
      <c r="B112" s="81"/>
      <c r="C112" s="61" t="str">
        <f>IF($C$11="","",$C$11)</f>
        <v/>
      </c>
      <c r="D112" s="62"/>
      <c r="E112" s="63"/>
      <c r="F112" s="64" t="str">
        <f>IF($F$11="","",$F$11)</f>
        <v/>
      </c>
      <c r="G112" s="64"/>
    </row>
    <row r="113" spans="1:8" ht="4.5" customHeight="1" x14ac:dyDescent="0.3">
      <c r="A113" s="3"/>
      <c r="B113" s="4"/>
      <c r="C113" s="4"/>
      <c r="D113" s="4"/>
      <c r="E113" s="4"/>
      <c r="F113" s="4"/>
      <c r="G113" s="2"/>
      <c r="H113" s="2"/>
    </row>
    <row r="114" spans="1:8" ht="19.5" customHeight="1" x14ac:dyDescent="0.3">
      <c r="A114" s="75" t="s">
        <v>0</v>
      </c>
      <c r="B114" s="75" t="s">
        <v>14</v>
      </c>
      <c r="C114" s="82" t="s">
        <v>1</v>
      </c>
      <c r="D114" s="84" t="s">
        <v>2</v>
      </c>
      <c r="E114" s="84" t="s">
        <v>6</v>
      </c>
      <c r="F114" s="72" t="s">
        <v>12</v>
      </c>
      <c r="G114" s="74" t="s">
        <v>7</v>
      </c>
    </row>
    <row r="115" spans="1:8" ht="19.5" customHeight="1" x14ac:dyDescent="0.3">
      <c r="A115" s="75"/>
      <c r="B115" s="75"/>
      <c r="C115" s="83"/>
      <c r="D115" s="85"/>
      <c r="E115" s="85"/>
      <c r="F115" s="73"/>
      <c r="G115" s="75"/>
      <c r="H115" s="5"/>
    </row>
    <row r="116" spans="1:8" ht="3.75" customHeight="1" x14ac:dyDescent="0.3">
      <c r="A116" s="4"/>
      <c r="B116" s="4"/>
      <c r="C116" s="4"/>
      <c r="D116" s="4"/>
      <c r="E116" s="4"/>
      <c r="F116" s="4"/>
      <c r="G116" s="4"/>
      <c r="H116" s="2"/>
    </row>
    <row r="117" spans="1:8" ht="20.25" customHeight="1" x14ac:dyDescent="0.3">
      <c r="A117" s="8">
        <v>1</v>
      </c>
      <c r="B117" s="17"/>
      <c r="C117" s="44" t="str">
        <f>IF(B117="","",$C$112&amp;" - D")</f>
        <v/>
      </c>
      <c r="D117" s="45" t="str">
        <f>IF(B117="","",$F$12)</f>
        <v/>
      </c>
      <c r="E117" s="25"/>
      <c r="F117" s="31"/>
      <c r="G117" s="26"/>
      <c r="H117" s="2"/>
    </row>
    <row r="118" spans="1:8" ht="20.25" customHeight="1" x14ac:dyDescent="0.3">
      <c r="A118" s="8">
        <v>2</v>
      </c>
      <c r="B118" s="22"/>
      <c r="C118" s="44" t="str">
        <f t="shared" ref="C118:C136" si="13">IF(B118="","",$C$112&amp;" - D")</f>
        <v/>
      </c>
      <c r="D118" s="45" t="str">
        <f t="shared" ref="D118:D136" si="14">IF(B118="","",$F$12)</f>
        <v/>
      </c>
      <c r="E118" s="25"/>
      <c r="F118" s="31"/>
      <c r="G118" s="26"/>
      <c r="H118" s="21"/>
    </row>
    <row r="119" spans="1:8" ht="20.25" customHeight="1" x14ac:dyDescent="0.3">
      <c r="A119" s="8">
        <v>3</v>
      </c>
      <c r="B119" s="22"/>
      <c r="C119" s="44" t="str">
        <f t="shared" si="13"/>
        <v/>
      </c>
      <c r="D119" s="45" t="str">
        <f t="shared" si="14"/>
        <v/>
      </c>
      <c r="E119" s="25"/>
      <c r="F119" s="31"/>
      <c r="G119" s="26"/>
      <c r="H119" s="21"/>
    </row>
    <row r="120" spans="1:8" ht="20.25" customHeight="1" x14ac:dyDescent="0.3">
      <c r="A120" s="8">
        <v>4</v>
      </c>
      <c r="B120" s="22"/>
      <c r="C120" s="44" t="str">
        <f t="shared" si="13"/>
        <v/>
      </c>
      <c r="D120" s="45" t="str">
        <f t="shared" si="14"/>
        <v/>
      </c>
      <c r="E120" s="25"/>
      <c r="F120" s="31"/>
      <c r="G120" s="26"/>
      <c r="H120" s="21"/>
    </row>
    <row r="121" spans="1:8" ht="20.25" customHeight="1" x14ac:dyDescent="0.3">
      <c r="A121" s="8">
        <v>5</v>
      </c>
      <c r="B121" s="22"/>
      <c r="C121" s="44" t="str">
        <f t="shared" si="13"/>
        <v/>
      </c>
      <c r="D121" s="45" t="str">
        <f t="shared" si="14"/>
        <v/>
      </c>
      <c r="E121" s="25"/>
      <c r="F121" s="31"/>
      <c r="G121" s="26"/>
      <c r="H121" s="21"/>
    </row>
    <row r="122" spans="1:8" ht="20.25" customHeight="1" x14ac:dyDescent="0.3">
      <c r="A122" s="8">
        <v>6</v>
      </c>
      <c r="B122" s="22"/>
      <c r="C122" s="44" t="str">
        <f t="shared" si="13"/>
        <v/>
      </c>
      <c r="D122" s="45" t="str">
        <f t="shared" si="14"/>
        <v/>
      </c>
      <c r="E122" s="25"/>
      <c r="F122" s="31"/>
      <c r="G122" s="26"/>
      <c r="H122" s="21"/>
    </row>
    <row r="123" spans="1:8" ht="20.25" customHeight="1" x14ac:dyDescent="0.3">
      <c r="A123" s="8">
        <v>7</v>
      </c>
      <c r="B123" s="22"/>
      <c r="C123" s="44" t="str">
        <f t="shared" si="13"/>
        <v/>
      </c>
      <c r="D123" s="45" t="str">
        <f t="shared" si="14"/>
        <v/>
      </c>
      <c r="E123" s="25"/>
      <c r="F123" s="31"/>
      <c r="G123" s="26"/>
      <c r="H123" s="21"/>
    </row>
    <row r="124" spans="1:8" ht="20.25" customHeight="1" x14ac:dyDescent="0.3">
      <c r="A124" s="8">
        <v>8</v>
      </c>
      <c r="B124" s="22"/>
      <c r="C124" s="44" t="str">
        <f t="shared" si="13"/>
        <v/>
      </c>
      <c r="D124" s="45" t="str">
        <f t="shared" si="14"/>
        <v/>
      </c>
      <c r="E124" s="25"/>
      <c r="F124" s="31"/>
      <c r="G124" s="26"/>
      <c r="H124" s="21"/>
    </row>
    <row r="125" spans="1:8" ht="20.25" customHeight="1" x14ac:dyDescent="0.3">
      <c r="A125" s="8">
        <v>9</v>
      </c>
      <c r="B125" s="22"/>
      <c r="C125" s="44" t="str">
        <f t="shared" si="13"/>
        <v/>
      </c>
      <c r="D125" s="45" t="str">
        <f t="shared" si="14"/>
        <v/>
      </c>
      <c r="E125" s="25"/>
      <c r="F125" s="31"/>
      <c r="G125" s="26"/>
      <c r="H125" s="21"/>
    </row>
    <row r="126" spans="1:8" ht="20.25" customHeight="1" x14ac:dyDescent="0.3">
      <c r="A126" s="8">
        <v>10</v>
      </c>
      <c r="B126" s="22"/>
      <c r="C126" s="44" t="str">
        <f t="shared" si="13"/>
        <v/>
      </c>
      <c r="D126" s="45" t="str">
        <f t="shared" si="14"/>
        <v/>
      </c>
      <c r="E126" s="25"/>
      <c r="F126" s="31"/>
      <c r="G126" s="26"/>
      <c r="H126" s="21"/>
    </row>
    <row r="127" spans="1:8" ht="20.25" customHeight="1" x14ac:dyDescent="0.3">
      <c r="A127" s="8">
        <v>11</v>
      </c>
      <c r="B127" s="22"/>
      <c r="C127" s="44" t="str">
        <f t="shared" si="13"/>
        <v/>
      </c>
      <c r="D127" s="45" t="str">
        <f t="shared" si="14"/>
        <v/>
      </c>
      <c r="E127" s="25"/>
      <c r="F127" s="31"/>
      <c r="G127" s="26"/>
      <c r="H127" s="21"/>
    </row>
    <row r="128" spans="1:8" ht="20.25" customHeight="1" x14ac:dyDescent="0.3">
      <c r="A128" s="8">
        <v>12</v>
      </c>
      <c r="B128" s="22"/>
      <c r="C128" s="44" t="str">
        <f t="shared" si="13"/>
        <v/>
      </c>
      <c r="D128" s="45" t="str">
        <f t="shared" si="14"/>
        <v/>
      </c>
      <c r="E128" s="25"/>
      <c r="F128" s="31"/>
      <c r="G128" s="26"/>
      <c r="H128" s="21"/>
    </row>
    <row r="129" spans="1:8" ht="20.25" customHeight="1" x14ac:dyDescent="0.3">
      <c r="A129" s="8">
        <v>13</v>
      </c>
      <c r="B129" s="22"/>
      <c r="C129" s="44" t="str">
        <f t="shared" si="13"/>
        <v/>
      </c>
      <c r="D129" s="45" t="str">
        <f t="shared" si="14"/>
        <v/>
      </c>
      <c r="E129" s="25"/>
      <c r="F129" s="31"/>
      <c r="G129" s="26"/>
      <c r="H129" s="21"/>
    </row>
    <row r="130" spans="1:8" ht="20.25" customHeight="1" x14ac:dyDescent="0.3">
      <c r="A130" s="8">
        <v>14</v>
      </c>
      <c r="B130" s="22"/>
      <c r="C130" s="44" t="str">
        <f t="shared" si="13"/>
        <v/>
      </c>
      <c r="D130" s="45" t="str">
        <f t="shared" si="14"/>
        <v/>
      </c>
      <c r="E130" s="25"/>
      <c r="F130" s="31"/>
      <c r="G130" s="26"/>
      <c r="H130" s="21"/>
    </row>
    <row r="131" spans="1:8" ht="20.25" customHeight="1" x14ac:dyDescent="0.3">
      <c r="A131" s="8">
        <v>15</v>
      </c>
      <c r="B131" s="22"/>
      <c r="C131" s="44" t="str">
        <f t="shared" si="13"/>
        <v/>
      </c>
      <c r="D131" s="45" t="str">
        <f t="shared" si="14"/>
        <v/>
      </c>
      <c r="E131" s="25"/>
      <c r="F131" s="31"/>
      <c r="G131" s="26"/>
      <c r="H131" s="21"/>
    </row>
    <row r="132" spans="1:8" ht="20.25" customHeight="1" x14ac:dyDescent="0.3">
      <c r="A132" s="8">
        <v>16</v>
      </c>
      <c r="B132" s="22"/>
      <c r="C132" s="44" t="str">
        <f t="shared" si="13"/>
        <v/>
      </c>
      <c r="D132" s="45" t="str">
        <f t="shared" si="14"/>
        <v/>
      </c>
      <c r="E132" s="25"/>
      <c r="F132" s="31"/>
      <c r="G132" s="26"/>
      <c r="H132" s="21"/>
    </row>
    <row r="133" spans="1:8" ht="20.25" customHeight="1" x14ac:dyDescent="0.3">
      <c r="A133" s="8">
        <v>17</v>
      </c>
      <c r="B133" s="22"/>
      <c r="C133" s="44" t="str">
        <f t="shared" si="13"/>
        <v/>
      </c>
      <c r="D133" s="45" t="str">
        <f t="shared" si="14"/>
        <v/>
      </c>
      <c r="E133" s="25"/>
      <c r="F133" s="31"/>
      <c r="G133" s="26"/>
      <c r="H133" s="21"/>
    </row>
    <row r="134" spans="1:8" ht="20.25" customHeight="1" x14ac:dyDescent="0.3">
      <c r="A134" s="8">
        <v>18</v>
      </c>
      <c r="B134" s="22"/>
      <c r="C134" s="44" t="str">
        <f t="shared" si="13"/>
        <v/>
      </c>
      <c r="D134" s="45" t="str">
        <f t="shared" si="14"/>
        <v/>
      </c>
      <c r="E134" s="25"/>
      <c r="F134" s="31"/>
      <c r="G134" s="26"/>
      <c r="H134" s="21"/>
    </row>
    <row r="135" spans="1:8" ht="20.25" customHeight="1" x14ac:dyDescent="0.3">
      <c r="A135" s="8">
        <v>19</v>
      </c>
      <c r="B135" s="22"/>
      <c r="C135" s="44" t="str">
        <f t="shared" si="13"/>
        <v/>
      </c>
      <c r="D135" s="45" t="str">
        <f t="shared" si="14"/>
        <v/>
      </c>
      <c r="E135" s="25"/>
      <c r="F135" s="31"/>
      <c r="G135" s="26"/>
      <c r="H135" s="21"/>
    </row>
    <row r="136" spans="1:8" ht="20.25" customHeight="1" x14ac:dyDescent="0.3">
      <c r="A136" s="8">
        <v>20</v>
      </c>
      <c r="B136" s="22"/>
      <c r="C136" s="44" t="str">
        <f t="shared" si="13"/>
        <v/>
      </c>
      <c r="D136" s="45" t="str">
        <f t="shared" si="14"/>
        <v/>
      </c>
      <c r="E136" s="25"/>
      <c r="F136" s="31"/>
      <c r="G136" s="26"/>
      <c r="H136" s="21"/>
    </row>
    <row r="137" spans="1:8" ht="18.75" customHeight="1" x14ac:dyDescent="0.3">
      <c r="A137" s="75" t="s">
        <v>0</v>
      </c>
      <c r="B137" s="75" t="s">
        <v>4</v>
      </c>
      <c r="C137" s="75" t="s">
        <v>1</v>
      </c>
      <c r="D137" s="84" t="s">
        <v>2</v>
      </c>
      <c r="E137" s="84" t="s">
        <v>6</v>
      </c>
      <c r="F137" s="72" t="s">
        <v>12</v>
      </c>
      <c r="G137" s="74" t="s">
        <v>7</v>
      </c>
    </row>
    <row r="138" spans="1:8" ht="18.75" customHeight="1" x14ac:dyDescent="0.3">
      <c r="A138" s="75"/>
      <c r="B138" s="75"/>
      <c r="C138" s="75"/>
      <c r="D138" s="85"/>
      <c r="E138" s="85"/>
      <c r="F138" s="73"/>
      <c r="G138" s="75"/>
      <c r="H138" s="5"/>
    </row>
    <row r="139" spans="1:8" ht="27.75" customHeight="1" x14ac:dyDescent="0.3">
      <c r="A139" s="8">
        <v>1</v>
      </c>
      <c r="B139" s="22"/>
      <c r="C139" s="44" t="str">
        <f t="shared" ref="C139" si="15">IF(B139="","",$C$11)</f>
        <v/>
      </c>
      <c r="D139" s="45" t="str">
        <f t="shared" ref="D139" si="16">IF(B139="","",$F$11)</f>
        <v/>
      </c>
      <c r="E139" s="25"/>
      <c r="F139" s="31"/>
      <c r="G139" s="26"/>
      <c r="H139" s="21"/>
    </row>
  </sheetData>
  <sheetProtection algorithmName="SHA-512" hashValue="KOgB9w2uP9LNM1458tsn6ZQqNE7kt46HfPvXA+qhqYjekxLmYOMR6dsacWDQ8W4TNwUMkJabVUuhrGiN9pcB1Q==" saltValue="fuePSAG4hpphv7bHy+567w==" spinCount="100000" sheet="1" objects="1" scenarios="1" autoFilter="0"/>
  <mergeCells count="92">
    <mergeCell ref="A4:B5"/>
    <mergeCell ref="A6:B6"/>
    <mergeCell ref="D36:D37"/>
    <mergeCell ref="A36:A37"/>
    <mergeCell ref="B36:B37"/>
    <mergeCell ref="C36:C37"/>
    <mergeCell ref="D13:D14"/>
    <mergeCell ref="A13:A14"/>
    <mergeCell ref="B13:B14"/>
    <mergeCell ref="C13:C14"/>
    <mergeCell ref="D7:E7"/>
    <mergeCell ref="A11:B11"/>
    <mergeCell ref="C11:E11"/>
    <mergeCell ref="E13:E14"/>
    <mergeCell ref="E36:E37"/>
    <mergeCell ref="D108:E108"/>
    <mergeCell ref="G48:G49"/>
    <mergeCell ref="G71:G72"/>
    <mergeCell ref="C71:C72"/>
    <mergeCell ref="D71:D72"/>
    <mergeCell ref="F71:F72"/>
    <mergeCell ref="E48:E49"/>
    <mergeCell ref="E71:E72"/>
    <mergeCell ref="F77:G77"/>
    <mergeCell ref="F78:G78"/>
    <mergeCell ref="F79:G79"/>
    <mergeCell ref="D81:D82"/>
    <mergeCell ref="E81:E82"/>
    <mergeCell ref="B104:B105"/>
    <mergeCell ref="A48:A49"/>
    <mergeCell ref="B48:B49"/>
    <mergeCell ref="C48:C49"/>
    <mergeCell ref="A81:A82"/>
    <mergeCell ref="B81:B82"/>
    <mergeCell ref="A71:A72"/>
    <mergeCell ref="B71:B72"/>
    <mergeCell ref="C78:E78"/>
    <mergeCell ref="C79:E79"/>
    <mergeCell ref="A79:B79"/>
    <mergeCell ref="D48:D49"/>
    <mergeCell ref="C104:C105"/>
    <mergeCell ref="D104:D105"/>
    <mergeCell ref="E104:E105"/>
    <mergeCell ref="C81:C82"/>
    <mergeCell ref="E114:E115"/>
    <mergeCell ref="A137:A138"/>
    <mergeCell ref="B137:B138"/>
    <mergeCell ref="C137:C138"/>
    <mergeCell ref="D137:D138"/>
    <mergeCell ref="E137:E138"/>
    <mergeCell ref="A112:B112"/>
    <mergeCell ref="A104:A105"/>
    <mergeCell ref="F137:F138"/>
    <mergeCell ref="G137:G138"/>
    <mergeCell ref="F114:F115"/>
    <mergeCell ref="G114:G115"/>
    <mergeCell ref="F109:G109"/>
    <mergeCell ref="F110:G110"/>
    <mergeCell ref="C111:E111"/>
    <mergeCell ref="F111:G111"/>
    <mergeCell ref="C112:E112"/>
    <mergeCell ref="F112:G112"/>
    <mergeCell ref="A114:A115"/>
    <mergeCell ref="B114:B115"/>
    <mergeCell ref="C114:C115"/>
    <mergeCell ref="D114:D115"/>
    <mergeCell ref="I4:J4"/>
    <mergeCell ref="G13:G14"/>
    <mergeCell ref="F104:F105"/>
    <mergeCell ref="G104:G105"/>
    <mergeCell ref="F81:F82"/>
    <mergeCell ref="G81:G82"/>
    <mergeCell ref="F48:F49"/>
    <mergeCell ref="G36:G37"/>
    <mergeCell ref="F36:F37"/>
    <mergeCell ref="F13:F14"/>
    <mergeCell ref="F8:G8"/>
    <mergeCell ref="F9:G9"/>
    <mergeCell ref="F10:G10"/>
    <mergeCell ref="F11:G11"/>
    <mergeCell ref="C4:G6"/>
    <mergeCell ref="C10:E10"/>
    <mergeCell ref="D42:E42"/>
    <mergeCell ref="F43:G43"/>
    <mergeCell ref="F44:G44"/>
    <mergeCell ref="C45:E45"/>
    <mergeCell ref="F45:G45"/>
    <mergeCell ref="C46:E46"/>
    <mergeCell ref="F46:G46"/>
    <mergeCell ref="A46:B46"/>
    <mergeCell ref="D75:E75"/>
    <mergeCell ref="F76:G76"/>
  </mergeCells>
  <conditionalFormatting sqref="E16">
    <cfRule type="expression" dxfId="65" priority="199">
      <formula>AND($B16&gt;0,E16="")</formula>
    </cfRule>
  </conditionalFormatting>
  <conditionalFormatting sqref="E17:E35">
    <cfRule type="expression" dxfId="64" priority="195">
      <formula>AND($B17&gt;0,E17="")</formula>
    </cfRule>
  </conditionalFormatting>
  <conditionalFormatting sqref="C16:D35">
    <cfRule type="expression" dxfId="63" priority="194">
      <formula>AND($B16&gt;0,C16="")</formula>
    </cfRule>
  </conditionalFormatting>
  <conditionalFormatting sqref="E51:E70">
    <cfRule type="expression" dxfId="62" priority="126">
      <formula>AND($B51&gt;0,E51="")</formula>
    </cfRule>
  </conditionalFormatting>
  <conditionalFormatting sqref="F38:F39">
    <cfRule type="expression" dxfId="61" priority="86">
      <formula>AND($B38&gt;0,F38="")</formula>
    </cfRule>
  </conditionalFormatting>
  <conditionalFormatting sqref="E38:E39">
    <cfRule type="expression" dxfId="60" priority="129">
      <formula>AND($B38&gt;0,E38="")</formula>
    </cfRule>
  </conditionalFormatting>
  <conditionalFormatting sqref="E84:E103">
    <cfRule type="expression" dxfId="59" priority="108">
      <formula>AND($B84&gt;0,E84="")</formula>
    </cfRule>
  </conditionalFormatting>
  <conditionalFormatting sqref="F51:F70">
    <cfRule type="expression" dxfId="58" priority="84">
      <formula>AND($B51&gt;0,F51="")</formula>
    </cfRule>
  </conditionalFormatting>
  <conditionalFormatting sqref="G38:G39">
    <cfRule type="expression" dxfId="57" priority="85">
      <formula>AND($B38&gt;0,G38="")</formula>
    </cfRule>
  </conditionalFormatting>
  <conditionalFormatting sqref="E117:E136">
    <cfRule type="expression" dxfId="56" priority="100">
      <formula>AND($B117&gt;0,E117="")</formula>
    </cfRule>
  </conditionalFormatting>
  <conditionalFormatting sqref="G51:G70">
    <cfRule type="expression" dxfId="55" priority="83">
      <formula>AND($B51&gt;0,G51="")</formula>
    </cfRule>
  </conditionalFormatting>
  <conditionalFormatting sqref="F16:F35">
    <cfRule type="expression" dxfId="54" priority="88">
      <formula>AND($B16&gt;0,F16="")</formula>
    </cfRule>
  </conditionalFormatting>
  <conditionalFormatting sqref="G16:G35">
    <cfRule type="expression" dxfId="53" priority="87">
      <formula>AND($B16&gt;0,G16="")</formula>
    </cfRule>
  </conditionalFormatting>
  <conditionalFormatting sqref="F84:F103">
    <cfRule type="expression" dxfId="52" priority="82">
      <formula>AND($B84&gt;0,F84="")</formula>
    </cfRule>
  </conditionalFormatting>
  <conditionalFormatting sqref="G84:G103">
    <cfRule type="expression" dxfId="51" priority="81">
      <formula>AND($B84&gt;0,G84="")</formula>
    </cfRule>
  </conditionalFormatting>
  <conditionalFormatting sqref="F117:F136">
    <cfRule type="expression" dxfId="50" priority="80">
      <formula>AND($B117&gt;0,F117="")</formula>
    </cfRule>
  </conditionalFormatting>
  <conditionalFormatting sqref="G117:G136">
    <cfRule type="expression" dxfId="49" priority="79">
      <formula>AND($B117&gt;0,G117="")</formula>
    </cfRule>
  </conditionalFormatting>
  <conditionalFormatting sqref="E73">
    <cfRule type="expression" dxfId="48" priority="44">
      <formula>AND($B73&gt;0,E73="")</formula>
    </cfRule>
  </conditionalFormatting>
  <conditionalFormatting sqref="C51:C70">
    <cfRule type="expression" dxfId="47" priority="45">
      <formula>AND($B51&gt;0,C51="")</formula>
    </cfRule>
  </conditionalFormatting>
  <conditionalFormatting sqref="L6">
    <cfRule type="expression" dxfId="46" priority="206">
      <formula>AND(C9&gt;0,L6="")</formula>
    </cfRule>
  </conditionalFormatting>
  <conditionalFormatting sqref="C7">
    <cfRule type="expression" dxfId="45" priority="208">
      <formula>(COUNTA($C$9,$D$9,$F$9,$F$8,$C$11,$F$11)&lt;6)</formula>
    </cfRule>
  </conditionalFormatting>
  <conditionalFormatting sqref="F8">
    <cfRule type="cellIs" dxfId="44" priority="70" operator="equal">
      <formula>""</formula>
    </cfRule>
  </conditionalFormatting>
  <conditionalFormatting sqref="F9">
    <cfRule type="cellIs" dxfId="43" priority="69" operator="equal">
      <formula>""</formula>
    </cfRule>
  </conditionalFormatting>
  <conditionalFormatting sqref="C9">
    <cfRule type="cellIs" dxfId="42" priority="68" operator="equal">
      <formula>""</formula>
    </cfRule>
  </conditionalFormatting>
  <conditionalFormatting sqref="D9">
    <cfRule type="cellIs" dxfId="41" priority="67" operator="equal">
      <formula>""</formula>
    </cfRule>
  </conditionalFormatting>
  <conditionalFormatting sqref="F11">
    <cfRule type="cellIs" dxfId="40" priority="66" operator="equal">
      <formula>""</formula>
    </cfRule>
  </conditionalFormatting>
  <conditionalFormatting sqref="C11">
    <cfRule type="cellIs" dxfId="39" priority="65" operator="equal">
      <formula>""</formula>
    </cfRule>
  </conditionalFormatting>
  <conditionalFormatting sqref="D38:D39">
    <cfRule type="expression" dxfId="38" priority="64">
      <formula>AND($B38&gt;0,D38="")</formula>
    </cfRule>
  </conditionalFormatting>
  <conditionalFormatting sqref="C38:C39">
    <cfRule type="expression" dxfId="37" priority="62">
      <formula>AND($B38&gt;0,C38="")</formula>
    </cfRule>
  </conditionalFormatting>
  <conditionalFormatting sqref="C73">
    <cfRule type="expression" dxfId="36" priority="40">
      <formula>AND($B73&gt;0,C73="")</formula>
    </cfRule>
  </conditionalFormatting>
  <conditionalFormatting sqref="C110">
    <cfRule type="cellIs" dxfId="35" priority="8" operator="equal">
      <formula>""</formula>
    </cfRule>
  </conditionalFormatting>
  <conditionalFormatting sqref="D110">
    <cfRule type="cellIs" dxfId="34" priority="7" operator="equal">
      <formula>""</formula>
    </cfRule>
  </conditionalFormatting>
  <conditionalFormatting sqref="F112">
    <cfRule type="cellIs" dxfId="33" priority="6" operator="equal">
      <formula>""</formula>
    </cfRule>
  </conditionalFormatting>
  <conditionalFormatting sqref="C112">
    <cfRule type="cellIs" dxfId="32" priority="5" operator="equal">
      <formula>""</formula>
    </cfRule>
  </conditionalFormatting>
  <conditionalFormatting sqref="C42">
    <cfRule type="expression" dxfId="31" priority="54">
      <formula>(COUNTA($C$9,$D$9,$F$9,$F$8,$C$11,$F$11)&lt;6)</formula>
    </cfRule>
  </conditionalFormatting>
  <conditionalFormatting sqref="F43:F44">
    <cfRule type="cellIs" dxfId="30" priority="53" operator="equal">
      <formula>""</formula>
    </cfRule>
  </conditionalFormatting>
  <conditionalFormatting sqref="C44">
    <cfRule type="cellIs" dxfId="29" priority="51" operator="equal">
      <formula>""</formula>
    </cfRule>
  </conditionalFormatting>
  <conditionalFormatting sqref="D44">
    <cfRule type="cellIs" dxfId="28" priority="50" operator="equal">
      <formula>""</formula>
    </cfRule>
  </conditionalFormatting>
  <conditionalFormatting sqref="F46">
    <cfRule type="cellIs" dxfId="27" priority="49" operator="equal">
      <formula>""</formula>
    </cfRule>
  </conditionalFormatting>
  <conditionalFormatting sqref="C46">
    <cfRule type="cellIs" dxfId="26" priority="48" operator="equal">
      <formula>""</formula>
    </cfRule>
  </conditionalFormatting>
  <conditionalFormatting sqref="D51:D70">
    <cfRule type="expression" dxfId="25" priority="47">
      <formula>AND($B51&gt;0,D51="")</formula>
    </cfRule>
  </conditionalFormatting>
  <conditionalFormatting sqref="C139">
    <cfRule type="expression" dxfId="24" priority="12">
      <formula>AND($B139&gt;0,C139="")</formula>
    </cfRule>
  </conditionalFormatting>
  <conditionalFormatting sqref="F73">
    <cfRule type="expression" dxfId="23" priority="43">
      <formula>AND($B73&gt;0,F73="")</formula>
    </cfRule>
  </conditionalFormatting>
  <conditionalFormatting sqref="G73">
    <cfRule type="expression" dxfId="22" priority="42">
      <formula>AND($B73&gt;0,G73="")</formula>
    </cfRule>
  </conditionalFormatting>
  <conditionalFormatting sqref="D73">
    <cfRule type="expression" dxfId="21" priority="41">
      <formula>AND($B73&gt;0,D73="")</formula>
    </cfRule>
  </conditionalFormatting>
  <conditionalFormatting sqref="C117:C136">
    <cfRule type="expression" dxfId="20" priority="3">
      <formula>AND($B117&gt;0,C117="")</formula>
    </cfRule>
  </conditionalFormatting>
  <conditionalFormatting sqref="C75">
    <cfRule type="expression" dxfId="19" priority="32">
      <formula>(COUNTA($C$9,$D$9,$F$9,$F$8,$C$11,$F$11)&lt;6)</formula>
    </cfRule>
  </conditionalFormatting>
  <conditionalFormatting sqref="C77">
    <cfRule type="cellIs" dxfId="18" priority="29" operator="equal">
      <formula>""</formula>
    </cfRule>
  </conditionalFormatting>
  <conditionalFormatting sqref="D77">
    <cfRule type="cellIs" dxfId="17" priority="28" operator="equal">
      <formula>""</formula>
    </cfRule>
  </conditionalFormatting>
  <conditionalFormatting sqref="F79">
    <cfRule type="cellIs" dxfId="16" priority="27" operator="equal">
      <formula>""</formula>
    </cfRule>
  </conditionalFormatting>
  <conditionalFormatting sqref="C79">
    <cfRule type="cellIs" dxfId="15" priority="26" operator="equal">
      <formula>""</formula>
    </cfRule>
  </conditionalFormatting>
  <conditionalFormatting sqref="D139">
    <cfRule type="expression" dxfId="14" priority="13">
      <formula>AND($B139&gt;0,D139="")</formula>
    </cfRule>
  </conditionalFormatting>
  <conditionalFormatting sqref="D84:D103">
    <cfRule type="expression" dxfId="13" priority="23">
      <formula>AND($B84&gt;0,D84="")</formula>
    </cfRule>
  </conditionalFormatting>
  <conditionalFormatting sqref="C84:C103">
    <cfRule type="expression" dxfId="12" priority="22">
      <formula>AND($B84&gt;0,C84="")</formula>
    </cfRule>
  </conditionalFormatting>
  <conditionalFormatting sqref="C106">
    <cfRule type="expression" dxfId="11" priority="17">
      <formula>AND($B106&gt;0,C106="")</formula>
    </cfRule>
  </conditionalFormatting>
  <conditionalFormatting sqref="E106">
    <cfRule type="expression" dxfId="10" priority="21">
      <formula>AND($B106&gt;0,E106="")</formula>
    </cfRule>
  </conditionalFormatting>
  <conditionalFormatting sqref="F106">
    <cfRule type="expression" dxfId="9" priority="20">
      <formula>AND($B106&gt;0,F106="")</formula>
    </cfRule>
  </conditionalFormatting>
  <conditionalFormatting sqref="G106">
    <cfRule type="expression" dxfId="8" priority="19">
      <formula>AND($B106&gt;0,G106="")</formula>
    </cfRule>
  </conditionalFormatting>
  <conditionalFormatting sqref="D106">
    <cfRule type="expression" dxfId="7" priority="18">
      <formula>AND($B106&gt;0,D106="")</formula>
    </cfRule>
  </conditionalFormatting>
  <conditionalFormatting sqref="E139">
    <cfRule type="expression" dxfId="6" priority="16">
      <formula>AND($B139&gt;0,E139="")</formula>
    </cfRule>
  </conditionalFormatting>
  <conditionalFormatting sqref="F139">
    <cfRule type="expression" dxfId="5" priority="15">
      <formula>AND($B139&gt;0,F139="")</formula>
    </cfRule>
  </conditionalFormatting>
  <conditionalFormatting sqref="G139">
    <cfRule type="expression" dxfId="4" priority="14">
      <formula>AND($B139&gt;0,G139="")</formula>
    </cfRule>
  </conditionalFormatting>
  <conditionalFormatting sqref="D117:D136">
    <cfRule type="expression" dxfId="3" priority="4">
      <formula>AND($B117&gt;0,D117="")</formula>
    </cfRule>
  </conditionalFormatting>
  <conditionalFormatting sqref="C108">
    <cfRule type="expression" dxfId="2" priority="11">
      <formula>(COUNTA($C$9,$D$9,$F$9,$F$8,$C$11,$F$11)&lt;6)</formula>
    </cfRule>
  </conditionalFormatting>
  <conditionalFormatting sqref="F76:F77">
    <cfRule type="cellIs" dxfId="1" priority="2" operator="equal">
      <formula>""</formula>
    </cfRule>
  </conditionalFormatting>
  <conditionalFormatting sqref="F109:F110">
    <cfRule type="cellIs" dxfId="0" priority="1" operator="equal">
      <formula>""</formula>
    </cfRule>
  </conditionalFormatting>
  <dataValidations disablePrompts="1" count="3">
    <dataValidation type="list" allowBlank="1" showInputMessage="1" showErrorMessage="1" prompt="Escolher o genero do aluno" sqref="E16:E35 E38:E39 E51:E70 E106 E84:E103 E73 E117:E136 E139" xr:uid="{00000000-0002-0000-0200-000003000000}">
      <formula1>generogeral</formula1>
    </dataValidation>
    <dataValidation allowBlank="1" showInputMessage="1" showErrorMessage="1" error="Só é permitida a colocação de números" prompt="Prencher com o número que o aluno tem inscrito na plataforma" sqref="G16:G35 G38:G39 G51:G70 G84:G103 G117:G136 G106 G73 G139" xr:uid="{E9AA32C4-5ED2-43DF-AAE1-8793BC438FE4}"/>
    <dataValidation type="date" allowBlank="1" showInputMessage="1" showErrorMessage="1" error="A data só é válida se for posterior a 31-12-1999" prompt="Prencher a data de nascimento do aluno com dia, mês e ano (12-01-2000)" sqref="F16:F35 F38:F39 F51:F70 F84:F103 F117:F136 F106 F73 F139" xr:uid="{E3083E83-6AAF-4EAE-9D6A-DC0178B60C7D}">
      <formula1>34700</formula1>
      <formula2>44196</formula2>
    </dataValidation>
  </dataValidations>
  <pageMargins left="0.7" right="0.7" top="0.75" bottom="0.75" header="0.3" footer="0.3"/>
  <pageSetup paperSize="9" scale="49" orientation="portrait" r:id="rId1"/>
  <rowBreaks count="1" manualBreakCount="1">
    <brk id="73" max="6" man="1"/>
  </rowBreaks>
  <colBreaks count="1" manualBreakCount="1">
    <brk id="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17"/>
  <sheetViews>
    <sheetView showGridLines="0" showRowColHeaders="0" view="pageBreakPreview" zoomScale="130" zoomScaleNormal="100" zoomScaleSheetLayoutView="130" workbookViewId="0">
      <selection activeCell="B10" sqref="B10"/>
    </sheetView>
  </sheetViews>
  <sheetFormatPr defaultColWidth="9.109375" defaultRowHeight="13.8" x14ac:dyDescent="0.25"/>
  <cols>
    <col min="1" max="1" width="5.109375" style="15" customWidth="1"/>
    <col min="2" max="2" width="125.109375" style="15" customWidth="1"/>
    <col min="3" max="16384" width="9.109375" style="15"/>
  </cols>
  <sheetData>
    <row r="1" spans="1:2" s="21" customFormat="1" ht="34.5" customHeight="1" x14ac:dyDescent="0.3">
      <c r="A1" s="46"/>
      <c r="B1" s="14"/>
    </row>
    <row r="2" spans="1:2" s="21" customFormat="1" ht="31.5" customHeight="1" x14ac:dyDescent="0.3">
      <c r="B2" s="14"/>
    </row>
    <row r="3" spans="1:2" s="1" customFormat="1" ht="15" customHeight="1" x14ac:dyDescent="0.25">
      <c r="A3" s="94" t="s">
        <v>105</v>
      </c>
      <c r="B3" s="94" t="s">
        <v>20</v>
      </c>
    </row>
    <row r="4" spans="1:2" s="1" customFormat="1" ht="15" customHeight="1" x14ac:dyDescent="0.25">
      <c r="A4" s="95"/>
      <c r="B4" s="95"/>
    </row>
    <row r="5" spans="1:2" s="1" customFormat="1" ht="20.25" customHeight="1" x14ac:dyDescent="0.25">
      <c r="A5" s="28">
        <v>1</v>
      </c>
      <c r="B5" s="30" t="s">
        <v>103</v>
      </c>
    </row>
    <row r="6" spans="1:2" s="1" customFormat="1" ht="20.25" customHeight="1" x14ac:dyDescent="0.25">
      <c r="A6" s="27">
        <v>2</v>
      </c>
      <c r="B6" s="29" t="s">
        <v>100</v>
      </c>
    </row>
    <row r="7" spans="1:2" s="1" customFormat="1" ht="20.25" customHeight="1" x14ac:dyDescent="0.25">
      <c r="A7" s="28">
        <v>3</v>
      </c>
      <c r="B7" s="30" t="s">
        <v>104</v>
      </c>
    </row>
    <row r="8" spans="1:2" s="1" customFormat="1" ht="20.25" customHeight="1" x14ac:dyDescent="0.25">
      <c r="A8" s="27">
        <v>4</v>
      </c>
      <c r="B8" s="29" t="s">
        <v>106</v>
      </c>
    </row>
    <row r="9" spans="1:2" s="1" customFormat="1" ht="20.25" customHeight="1" x14ac:dyDescent="0.25">
      <c r="A9" s="28">
        <v>5</v>
      </c>
      <c r="B9" s="30" t="str">
        <f ca="1">"Prencher a data de nascimento do aluno com mês e ano. Só são permitidas datas após "&amp;LISTAS!B5&amp;"-"&amp;LISTAS!B6&amp;"-"&amp;LISTAS!B7</f>
        <v>Prencher a data de nascimento do aluno com mês e ano. Só são permitidas datas após 31-12-2001</v>
      </c>
    </row>
    <row r="10" spans="1:2" s="1" customFormat="1" ht="20.25" customHeight="1" x14ac:dyDescent="0.25">
      <c r="A10" s="27">
        <v>6</v>
      </c>
      <c r="B10" s="29" t="s">
        <v>101</v>
      </c>
    </row>
    <row r="11" spans="1:2" s="1" customFormat="1" ht="20.25" customHeight="1" x14ac:dyDescent="0.25">
      <c r="A11" s="28">
        <v>7</v>
      </c>
      <c r="B11" s="30" t="s">
        <v>107</v>
      </c>
    </row>
    <row r="12" spans="1:2" s="1" customFormat="1" ht="20.25" customHeight="1" x14ac:dyDescent="0.25">
      <c r="A12" s="27">
        <v>8</v>
      </c>
      <c r="B12" s="29" t="s">
        <v>102</v>
      </c>
    </row>
    <row r="13" spans="1:2" ht="20.25" customHeight="1" x14ac:dyDescent="0.25">
      <c r="A13" s="28" t="s">
        <v>30</v>
      </c>
      <c r="B13" s="30" t="s">
        <v>30</v>
      </c>
    </row>
    <row r="14" spans="1:2" ht="20.25" customHeight="1" x14ac:dyDescent="0.25">
      <c r="A14" s="27" t="s">
        <v>30</v>
      </c>
      <c r="B14" s="29" t="s">
        <v>30</v>
      </c>
    </row>
    <row r="15" spans="1:2" ht="20.25" customHeight="1" x14ac:dyDescent="0.25">
      <c r="A15" s="28" t="s">
        <v>30</v>
      </c>
      <c r="B15" s="30" t="s">
        <v>30</v>
      </c>
    </row>
    <row r="16" spans="1:2" ht="20.25" customHeight="1" x14ac:dyDescent="0.25">
      <c r="A16" s="27" t="s">
        <v>30</v>
      </c>
      <c r="B16" s="29" t="s">
        <v>30</v>
      </c>
    </row>
    <row r="17" spans="1:2" ht="20.25" customHeight="1" x14ac:dyDescent="0.25">
      <c r="A17" s="28" t="s">
        <v>30</v>
      </c>
      <c r="B17" s="30" t="s">
        <v>30</v>
      </c>
    </row>
  </sheetData>
  <sheetProtection algorithmName="SHA-512" hashValue="tAP77qJhQxMwlVeUP1Ysb4JQhP9QyXuWvUVpdzsF+BeZdN0F0lYCDPBIKsQt2SYwQw/FGf5CNxMiRko3athEPQ==" saltValue="VdcCddwJPW0ebqKR3hbLsQ==" spinCount="100000" sheet="1" objects="1" scenarios="1" autoFilter="0"/>
  <mergeCells count="1">
    <mergeCell ref="A3:B4"/>
  </mergeCells>
  <pageMargins left="0.7" right="0.7" top="0.75" bottom="0.75" header="0.3" footer="0.3"/>
  <pageSetup paperSize="9" scale="6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46C3AB2B3294FB8E05FFE80572211" ma:contentTypeVersion="8" ma:contentTypeDescription="Criar um novo documento." ma:contentTypeScope="" ma:versionID="dbcbb4eab202121661c07ad3058647d2">
  <xsd:schema xmlns:xsd="http://www.w3.org/2001/XMLSchema" xmlns:xs="http://www.w3.org/2001/XMLSchema" xmlns:p="http://schemas.microsoft.com/office/2006/metadata/properties" xmlns:ns2="9f946baf-b309-43aa-8ad6-eaacf945a3a5" targetNamespace="http://schemas.microsoft.com/office/2006/metadata/properties" ma:root="true" ma:fieldsID="298d085a34c0c8be02d61f6440a05194" ns2:_="">
    <xsd:import namespace="9f946baf-b309-43aa-8ad6-eaacf945a3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946baf-b309-43aa-8ad6-eaacf945a3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9727B0-3210-45F5-B227-7A1D0D69FA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91A0D0-AA09-4173-AAE4-C5B8B485531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F5634AF-8BDA-4446-9188-3ABB0FDAFA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946baf-b309-43aa-8ad6-eaacf945a3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10</vt:i4>
      </vt:variant>
    </vt:vector>
  </HeadingPairs>
  <TitlesOfParts>
    <vt:vector size="14" baseType="lpstr">
      <vt:lpstr>LISTAS</vt:lpstr>
      <vt:lpstr>Índice</vt:lpstr>
      <vt:lpstr>Grupo</vt:lpstr>
      <vt:lpstr>Instruções Grupo</vt:lpstr>
      <vt:lpstr>aparelhosartistica</vt:lpstr>
      <vt:lpstr>Grupo!Área_de_Impressão</vt:lpstr>
      <vt:lpstr>Índice!Área_de_Impressão</vt:lpstr>
      <vt:lpstr>'Instruções Grupo'!Área_de_Impressão</vt:lpstr>
      <vt:lpstr>GENEROACRO</vt:lpstr>
      <vt:lpstr>generogeral</vt:lpstr>
      <vt:lpstr>grupos</vt:lpstr>
      <vt:lpstr>niveis</vt:lpstr>
      <vt:lpstr>trampolins</vt:lpstr>
      <vt:lpstr>turmas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</dc:creator>
  <cp:keywords/>
  <dc:description/>
  <cp:lastModifiedBy>José Emanuel Rocha</cp:lastModifiedBy>
  <cp:revision/>
  <dcterms:created xsi:type="dcterms:W3CDTF">2012-01-02T10:42:18Z</dcterms:created>
  <dcterms:modified xsi:type="dcterms:W3CDTF">2021-10-27T12:22:44Z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0x0101008F546C3AB2B3294FB8E05FFE80572211</vt:lpwstr>
  </property>
</Properties>
</file>